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4" l="1"/>
  <c r="F32" i="2" l="1"/>
  <c r="G32" i="2" l="1"/>
  <c r="D30" i="5" l="1"/>
  <c r="D41" i="5"/>
  <c r="D40" i="5"/>
  <c r="D39" i="5"/>
  <c r="L35" i="5"/>
  <c r="J35" i="5"/>
  <c r="D37" i="5"/>
  <c r="D36" i="5"/>
  <c r="D35" i="5"/>
  <c r="D32" i="5"/>
  <c r="D31" i="5"/>
  <c r="J26" i="5"/>
  <c r="D28" i="5"/>
  <c r="D27" i="5"/>
  <c r="D26" i="5"/>
  <c r="D23" i="5"/>
  <c r="D22" i="5"/>
  <c r="D21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AV18" i="5"/>
  <c r="AW18" i="5"/>
  <c r="AX18" i="5"/>
  <c r="AY18" i="5"/>
  <c r="AZ18" i="5"/>
  <c r="BA18" i="5"/>
  <c r="BB18" i="5"/>
  <c r="BC18" i="5"/>
  <c r="BD18" i="5"/>
  <c r="BE18" i="5"/>
  <c r="BF18" i="5"/>
  <c r="BG18" i="5"/>
  <c r="BH18" i="5"/>
  <c r="BI18" i="5"/>
  <c r="BJ18" i="5"/>
  <c r="BK18" i="5"/>
  <c r="BL18" i="5"/>
  <c r="BM18" i="5"/>
  <c r="BN18" i="5"/>
  <c r="BO18" i="5"/>
  <c r="BP18" i="5"/>
  <c r="BQ18" i="5"/>
  <c r="BR18" i="5"/>
  <c r="BS18" i="5"/>
  <c r="BT18" i="5"/>
  <c r="BU18" i="5"/>
  <c r="BV18" i="5"/>
  <c r="BW18" i="5"/>
  <c r="BX18" i="5"/>
  <c r="BY18" i="5"/>
  <c r="BZ18" i="5"/>
  <c r="CA18" i="5"/>
  <c r="CB18" i="5"/>
  <c r="CC18" i="5"/>
  <c r="CD18" i="5"/>
  <c r="CE18" i="5"/>
  <c r="CF18" i="5"/>
  <c r="CG18" i="5"/>
  <c r="CH18" i="5"/>
  <c r="CI18" i="5"/>
  <c r="CJ18" i="5"/>
  <c r="CK18" i="5"/>
  <c r="CL18" i="5"/>
  <c r="CM18" i="5"/>
  <c r="CN18" i="5"/>
  <c r="CO18" i="5"/>
  <c r="CP18" i="5"/>
  <c r="CQ18" i="5"/>
  <c r="CR18" i="5"/>
  <c r="CS18" i="5"/>
  <c r="CT18" i="5"/>
  <c r="CU18" i="5"/>
  <c r="CV18" i="5"/>
  <c r="CW18" i="5"/>
  <c r="CX18" i="5"/>
  <c r="CY18" i="5"/>
  <c r="CZ18" i="5"/>
  <c r="DA18" i="5"/>
  <c r="DB18" i="5"/>
  <c r="DC18" i="5"/>
  <c r="DD18" i="5"/>
  <c r="DE18" i="5"/>
  <c r="DF18" i="5"/>
  <c r="DG18" i="5"/>
  <c r="DH18" i="5"/>
  <c r="DI18" i="5"/>
  <c r="DJ18" i="5"/>
  <c r="DK18" i="5"/>
  <c r="DL18" i="5"/>
  <c r="DM18" i="5"/>
  <c r="DN18" i="5"/>
  <c r="DO18" i="5"/>
  <c r="DP18" i="5"/>
  <c r="DQ18" i="5"/>
  <c r="DR18" i="5"/>
  <c r="DS18" i="5"/>
  <c r="DT18" i="5"/>
  <c r="DU18" i="5"/>
  <c r="DV18" i="5"/>
  <c r="DW18" i="5"/>
  <c r="DX18" i="5"/>
  <c r="DY18" i="5"/>
  <c r="DZ18" i="5"/>
  <c r="EA18" i="5"/>
  <c r="EB18" i="5"/>
  <c r="EC18" i="5"/>
  <c r="ED18" i="5"/>
  <c r="EE18" i="5"/>
  <c r="EF18" i="5"/>
  <c r="EG18" i="5"/>
  <c r="EH18" i="5"/>
  <c r="EI18" i="5"/>
  <c r="EJ18" i="5"/>
  <c r="EK18" i="5"/>
  <c r="EL18" i="5"/>
  <c r="EM18" i="5"/>
  <c r="EN18" i="5"/>
  <c r="EO18" i="5"/>
  <c r="EP18" i="5"/>
  <c r="EQ18" i="5"/>
  <c r="ER18" i="5"/>
  <c r="ES18" i="5"/>
  <c r="ET18" i="5"/>
  <c r="EU18" i="5"/>
  <c r="EV18" i="5"/>
  <c r="EW18" i="5"/>
  <c r="EX18" i="5"/>
  <c r="EY18" i="5"/>
  <c r="EZ18" i="5"/>
  <c r="FA18" i="5"/>
  <c r="FB18" i="5"/>
  <c r="FC18" i="5"/>
  <c r="FD18" i="5"/>
  <c r="FE18" i="5"/>
  <c r="FF18" i="5"/>
  <c r="FG18" i="5"/>
  <c r="FH18" i="5"/>
  <c r="FI18" i="5"/>
  <c r="FJ18" i="5"/>
  <c r="FK18" i="5"/>
  <c r="FL18" i="5"/>
  <c r="FM18" i="5"/>
  <c r="FN18" i="5"/>
  <c r="FO18" i="5"/>
  <c r="FP18" i="5"/>
  <c r="FQ18" i="5"/>
  <c r="FR18" i="5"/>
  <c r="FS18" i="5"/>
  <c r="FT18" i="5"/>
  <c r="FU18" i="5"/>
  <c r="FV18" i="5"/>
  <c r="FW18" i="5"/>
  <c r="FX18" i="5"/>
  <c r="FY18" i="5"/>
  <c r="FZ18" i="5"/>
  <c r="GA18" i="5"/>
  <c r="GB18" i="5"/>
  <c r="GC18" i="5"/>
  <c r="GD18" i="5"/>
  <c r="GE18" i="5"/>
  <c r="GF18" i="5"/>
  <c r="GG18" i="5"/>
  <c r="GH18" i="5"/>
  <c r="GI18" i="5"/>
  <c r="GJ18" i="5"/>
  <c r="GK18" i="5"/>
  <c r="GL18" i="5"/>
  <c r="GM18" i="5"/>
  <c r="GN18" i="5"/>
  <c r="GO18" i="5"/>
  <c r="GP18" i="5"/>
  <c r="GQ18" i="5"/>
  <c r="GR18" i="5"/>
  <c r="GS18" i="5"/>
  <c r="GT18" i="5"/>
  <c r="GU18" i="5"/>
  <c r="GV18" i="5"/>
  <c r="GW18" i="5"/>
  <c r="GX18" i="5"/>
  <c r="GY18" i="5"/>
  <c r="GZ18" i="5"/>
  <c r="HA18" i="5"/>
  <c r="HB18" i="5"/>
  <c r="HC18" i="5"/>
  <c r="HD18" i="5"/>
  <c r="HE18" i="5"/>
  <c r="HF18" i="5"/>
  <c r="HG18" i="5"/>
  <c r="HH18" i="5"/>
  <c r="HI18" i="5"/>
  <c r="HJ18" i="5"/>
  <c r="HK18" i="5"/>
  <c r="HL18" i="5"/>
  <c r="HM18" i="5"/>
  <c r="HN18" i="5"/>
  <c r="HO18" i="5"/>
  <c r="HP18" i="5"/>
  <c r="HQ18" i="5"/>
  <c r="HR18" i="5"/>
  <c r="HS18" i="5"/>
  <c r="HT18" i="5"/>
  <c r="HU18" i="5"/>
  <c r="HV18" i="5"/>
  <c r="HW18" i="5"/>
  <c r="HX18" i="5"/>
  <c r="HY18" i="5"/>
  <c r="HZ18" i="5"/>
  <c r="IA18" i="5"/>
  <c r="IB18" i="5"/>
  <c r="IC18" i="5"/>
  <c r="ID18" i="5"/>
  <c r="IE18" i="5"/>
  <c r="IF18" i="5"/>
  <c r="IG18" i="5"/>
  <c r="IH18" i="5"/>
  <c r="II18" i="5"/>
  <c r="IJ18" i="5"/>
  <c r="IK18" i="5"/>
  <c r="IL18" i="5"/>
  <c r="IM18" i="5"/>
  <c r="IN18" i="5"/>
  <c r="IO18" i="5"/>
  <c r="IP18" i="5"/>
  <c r="IQ18" i="5"/>
  <c r="IR18" i="5"/>
  <c r="IS18" i="5"/>
  <c r="IT18" i="5"/>
  <c r="C18" i="5"/>
  <c r="H39" i="4"/>
  <c r="D36" i="4"/>
  <c r="D35" i="4"/>
  <c r="D34" i="4"/>
  <c r="D30" i="4"/>
  <c r="D22" i="4"/>
  <c r="C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N22" i="4"/>
  <c r="BO22" i="4"/>
  <c r="BP22" i="4"/>
  <c r="BQ22" i="4"/>
  <c r="BR22" i="4"/>
  <c r="BS22" i="4"/>
  <c r="BT22" i="4"/>
  <c r="BU22" i="4"/>
  <c r="BV22" i="4"/>
  <c r="BW22" i="4"/>
  <c r="BX22" i="4"/>
  <c r="BY22" i="4"/>
  <c r="BZ22" i="4"/>
  <c r="CA22" i="4"/>
  <c r="CB22" i="4"/>
  <c r="CC22" i="4"/>
  <c r="CD22" i="4"/>
  <c r="CE22" i="4"/>
  <c r="CF22" i="4"/>
  <c r="CG22" i="4"/>
  <c r="CH22" i="4"/>
  <c r="CI22" i="4"/>
  <c r="CJ22" i="4"/>
  <c r="CK22" i="4"/>
  <c r="CL22" i="4"/>
  <c r="CM22" i="4"/>
  <c r="CN22" i="4"/>
  <c r="CO22" i="4"/>
  <c r="CP22" i="4"/>
  <c r="CQ22" i="4"/>
  <c r="CR22" i="4"/>
  <c r="CS22" i="4"/>
  <c r="CT22" i="4"/>
  <c r="CU22" i="4"/>
  <c r="CV22" i="4"/>
  <c r="CW22" i="4"/>
  <c r="CX22" i="4"/>
  <c r="CY22" i="4"/>
  <c r="CZ22" i="4"/>
  <c r="DA22" i="4"/>
  <c r="DB22" i="4"/>
  <c r="DC22" i="4"/>
  <c r="DD22" i="4"/>
  <c r="DE22" i="4"/>
  <c r="DF22" i="4"/>
  <c r="DG22" i="4"/>
  <c r="DH22" i="4"/>
  <c r="DI22" i="4"/>
  <c r="DJ22" i="4"/>
  <c r="DK22" i="4"/>
  <c r="DL22" i="4"/>
  <c r="DM22" i="4"/>
  <c r="DN22" i="4"/>
  <c r="DO22" i="4"/>
  <c r="DP22" i="4"/>
  <c r="DQ22" i="4"/>
  <c r="DR22" i="4"/>
  <c r="DS22" i="4"/>
  <c r="DT22" i="4"/>
  <c r="DU22" i="4"/>
  <c r="DV22" i="4"/>
  <c r="DW22" i="4"/>
  <c r="DX22" i="4"/>
  <c r="DY22" i="4"/>
  <c r="DZ22" i="4"/>
  <c r="EA22" i="4"/>
  <c r="EB22" i="4"/>
  <c r="EC22" i="4"/>
  <c r="ED22" i="4"/>
  <c r="EE22" i="4"/>
  <c r="EF22" i="4"/>
  <c r="EG22" i="4"/>
  <c r="EH22" i="4"/>
  <c r="EI22" i="4"/>
  <c r="EJ22" i="4"/>
  <c r="EK22" i="4"/>
  <c r="EL22" i="4"/>
  <c r="EM22" i="4"/>
  <c r="EN22" i="4"/>
  <c r="EO22" i="4"/>
  <c r="EP22" i="4"/>
  <c r="EQ22" i="4"/>
  <c r="ER22" i="4"/>
  <c r="ES22" i="4"/>
  <c r="ET22" i="4"/>
  <c r="EU22" i="4"/>
  <c r="EV22" i="4"/>
  <c r="EW22" i="4"/>
  <c r="EX22" i="4"/>
  <c r="EY22" i="4"/>
  <c r="EZ22" i="4"/>
  <c r="FA22" i="4"/>
  <c r="FB22" i="4"/>
  <c r="FC22" i="4"/>
  <c r="FD22" i="4"/>
  <c r="FE22" i="4"/>
  <c r="FF22" i="4"/>
  <c r="FG22" i="4"/>
  <c r="FH22" i="4"/>
  <c r="FI22" i="4"/>
  <c r="FJ22" i="4"/>
  <c r="FK22" i="4"/>
  <c r="FL22" i="4"/>
  <c r="FM22" i="4"/>
  <c r="FN22" i="4"/>
  <c r="FO22" i="4"/>
  <c r="FP22" i="4"/>
  <c r="FQ22" i="4"/>
  <c r="FR22" i="4"/>
  <c r="FS22" i="4"/>
  <c r="FT22" i="4"/>
  <c r="FU22" i="4"/>
  <c r="FV22" i="4"/>
  <c r="FW22" i="4"/>
  <c r="FX22" i="4"/>
  <c r="FY22" i="4"/>
  <c r="FZ22" i="4"/>
  <c r="GA22" i="4"/>
  <c r="GB22" i="4"/>
  <c r="GC22" i="4"/>
  <c r="GD22" i="4"/>
  <c r="GE22" i="4"/>
  <c r="GF22" i="4"/>
  <c r="GG22" i="4"/>
  <c r="GH22" i="4"/>
  <c r="GI22" i="4"/>
  <c r="GJ22" i="4"/>
  <c r="GK22" i="4"/>
  <c r="GL22" i="4"/>
  <c r="GM22" i="4"/>
  <c r="GN22" i="4"/>
  <c r="GO22" i="4"/>
  <c r="GP22" i="4"/>
  <c r="GQ22" i="4"/>
  <c r="GR22" i="4"/>
  <c r="H38" i="3"/>
  <c r="H37" i="3"/>
  <c r="D38" i="3"/>
  <c r="F29" i="3"/>
  <c r="D29" i="3"/>
  <c r="D24" i="3"/>
  <c r="D23" i="3"/>
  <c r="D22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CW19" i="3"/>
  <c r="CX19" i="3"/>
  <c r="CY19" i="3"/>
  <c r="CZ19" i="3"/>
  <c r="DA19" i="3"/>
  <c r="DB19" i="3"/>
  <c r="DC19" i="3"/>
  <c r="DD19" i="3"/>
  <c r="DE19" i="3"/>
  <c r="DF19" i="3"/>
  <c r="DG19" i="3"/>
  <c r="DH19" i="3"/>
  <c r="DI19" i="3"/>
  <c r="DJ19" i="3"/>
  <c r="DK19" i="3"/>
  <c r="DL19" i="3"/>
  <c r="DM19" i="3"/>
  <c r="DN19" i="3"/>
  <c r="DO19" i="3"/>
  <c r="DP19" i="3"/>
  <c r="DQ19" i="3"/>
  <c r="DR19" i="3"/>
  <c r="DS19" i="3"/>
  <c r="DT19" i="3"/>
  <c r="DU19" i="3"/>
  <c r="DV19" i="3"/>
  <c r="DW19" i="3"/>
  <c r="DX19" i="3"/>
  <c r="DY19" i="3"/>
  <c r="DZ19" i="3"/>
  <c r="EA19" i="3"/>
  <c r="EB19" i="3"/>
  <c r="EC19" i="3"/>
  <c r="ED19" i="3"/>
  <c r="EE19" i="3"/>
  <c r="EF19" i="3"/>
  <c r="EG19" i="3"/>
  <c r="EH19" i="3"/>
  <c r="EI19" i="3"/>
  <c r="EJ19" i="3"/>
  <c r="EK19" i="3"/>
  <c r="EL19" i="3"/>
  <c r="EM19" i="3"/>
  <c r="EN19" i="3"/>
  <c r="EO19" i="3"/>
  <c r="EP19" i="3"/>
  <c r="EQ19" i="3"/>
  <c r="ER19" i="3"/>
  <c r="ES19" i="3"/>
  <c r="ET19" i="3"/>
  <c r="EU19" i="3"/>
  <c r="EV19" i="3"/>
  <c r="EW19" i="3"/>
  <c r="EX19" i="3"/>
  <c r="EY19" i="3"/>
  <c r="EZ19" i="3"/>
  <c r="FA19" i="3"/>
  <c r="FB19" i="3"/>
  <c r="FC19" i="3"/>
  <c r="FD19" i="3"/>
  <c r="FE19" i="3"/>
  <c r="FF19" i="3"/>
  <c r="FG19" i="3"/>
  <c r="FH19" i="3"/>
  <c r="FJ19" i="3"/>
  <c r="FK19" i="3"/>
  <c r="D19" i="3"/>
  <c r="D43" i="2"/>
  <c r="L38" i="2"/>
  <c r="J40" i="2"/>
  <c r="J39" i="2"/>
  <c r="J38" i="2"/>
  <c r="H39" i="2"/>
  <c r="H40" i="2"/>
  <c r="H38" i="2"/>
  <c r="F39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DB21" i="2"/>
  <c r="DC21" i="2"/>
  <c r="DD21" i="2"/>
  <c r="DE21" i="2"/>
  <c r="DF21" i="2"/>
  <c r="DG21" i="2"/>
  <c r="DH21" i="2"/>
  <c r="DI21" i="2"/>
  <c r="DJ21" i="2"/>
  <c r="DK21" i="2"/>
  <c r="DL21" i="2"/>
  <c r="DM21" i="2"/>
  <c r="DN21" i="2"/>
  <c r="DO21" i="2"/>
  <c r="DP21" i="2"/>
  <c r="DQ21" i="2"/>
  <c r="DR21" i="2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17" i="5"/>
  <c r="EI18" i="3"/>
  <c r="DR20" i="2" l="1"/>
  <c r="DQ20" i="2"/>
  <c r="DP20" i="2"/>
  <c r="DO20" i="2"/>
  <c r="DN20" i="2"/>
  <c r="DM20" i="2"/>
  <c r="DL20" i="2"/>
  <c r="DK20" i="2"/>
  <c r="DJ20" i="2"/>
  <c r="DI20" i="2"/>
  <c r="DH20" i="2"/>
  <c r="DG20" i="2"/>
  <c r="DF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K20" i="2"/>
  <c r="CJ20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C21" i="2" s="1"/>
  <c r="IT17" i="5"/>
  <c r="IS17" i="5"/>
  <c r="IR17" i="5"/>
  <c r="IQ17" i="5"/>
  <c r="IP17" i="5"/>
  <c r="IO17" i="5"/>
  <c r="IN17" i="5"/>
  <c r="IM17" i="5"/>
  <c r="IL17" i="5"/>
  <c r="IK17" i="5"/>
  <c r="IJ17" i="5"/>
  <c r="II17" i="5"/>
  <c r="IH17" i="5"/>
  <c r="IG17" i="5"/>
  <c r="IF17" i="5"/>
  <c r="IE17" i="5"/>
  <c r="ID17" i="5"/>
  <c r="IC17" i="5"/>
  <c r="IB17" i="5"/>
  <c r="IA17" i="5"/>
  <c r="HZ17" i="5"/>
  <c r="HY17" i="5"/>
  <c r="HX17" i="5"/>
  <c r="HW17" i="5"/>
  <c r="HV17" i="5"/>
  <c r="HU17" i="5"/>
  <c r="HT17" i="5"/>
  <c r="HS17" i="5"/>
  <c r="HR17" i="5"/>
  <c r="HQ17" i="5"/>
  <c r="HP17" i="5"/>
  <c r="HO17" i="5"/>
  <c r="HN17" i="5"/>
  <c r="HM17" i="5"/>
  <c r="HL17" i="5"/>
  <c r="HK17" i="5"/>
  <c r="HJ17" i="5"/>
  <c r="HI17" i="5"/>
  <c r="HH17" i="5"/>
  <c r="HG17" i="5"/>
  <c r="HF17" i="5"/>
  <c r="HE17" i="5"/>
  <c r="HD17" i="5"/>
  <c r="HC17" i="5"/>
  <c r="HB17" i="5"/>
  <c r="HA17" i="5"/>
  <c r="GZ17" i="5"/>
  <c r="GY17" i="5"/>
  <c r="GX17" i="5"/>
  <c r="GW17" i="5"/>
  <c r="GV17" i="5"/>
  <c r="GU17" i="5"/>
  <c r="GT17" i="5"/>
  <c r="GS17" i="5"/>
  <c r="GR17" i="5"/>
  <c r="GQ17" i="5"/>
  <c r="GP17" i="5"/>
  <c r="GO17" i="5"/>
  <c r="GN17" i="5"/>
  <c r="GM17" i="5"/>
  <c r="GL17" i="5"/>
  <c r="GK17" i="5"/>
  <c r="GJ17" i="5"/>
  <c r="GI17" i="5"/>
  <c r="GH17" i="5"/>
  <c r="GG17" i="5"/>
  <c r="GF17" i="5"/>
  <c r="GE17" i="5"/>
  <c r="GD17" i="5"/>
  <c r="GC17" i="5"/>
  <c r="GB17" i="5"/>
  <c r="GA17" i="5"/>
  <c r="FZ17" i="5"/>
  <c r="FY17" i="5"/>
  <c r="FX17" i="5"/>
  <c r="FW17" i="5"/>
  <c r="FV17" i="5"/>
  <c r="FU17" i="5"/>
  <c r="FT17" i="5"/>
  <c r="FS17" i="5"/>
  <c r="FR17" i="5"/>
  <c r="FQ17" i="5"/>
  <c r="FP17" i="5"/>
  <c r="FN17" i="5"/>
  <c r="FM17" i="5"/>
  <c r="FL17" i="5"/>
  <c r="FK17" i="5"/>
  <c r="FJ17" i="5"/>
  <c r="FI17" i="5"/>
  <c r="FH17" i="5"/>
  <c r="FG17" i="5"/>
  <c r="FF17" i="5"/>
  <c r="FE17" i="5"/>
  <c r="FD17" i="5"/>
  <c r="FC17" i="5"/>
  <c r="FB17" i="5"/>
  <c r="FA17" i="5"/>
  <c r="EZ17" i="5"/>
  <c r="EY17" i="5"/>
  <c r="EX17" i="5"/>
  <c r="EW17" i="5"/>
  <c r="EV17" i="5"/>
  <c r="EU17" i="5"/>
  <c r="ET17" i="5"/>
  <c r="ES17" i="5"/>
  <c r="ER17" i="5"/>
  <c r="EQ17" i="5"/>
  <c r="EP17" i="5"/>
  <c r="EO17" i="5"/>
  <c r="EN17" i="5"/>
  <c r="EM17" i="5"/>
  <c r="EL17" i="5"/>
  <c r="EK17" i="5"/>
  <c r="EJ17" i="5"/>
  <c r="EI17" i="5"/>
  <c r="EH17" i="5"/>
  <c r="EG17" i="5"/>
  <c r="EF17" i="5"/>
  <c r="EE17" i="5"/>
  <c r="ED17" i="5"/>
  <c r="EC17" i="5"/>
  <c r="EB17" i="5"/>
  <c r="EA17" i="5"/>
  <c r="DZ17" i="5"/>
  <c r="DY17" i="5"/>
  <c r="DX17" i="5"/>
  <c r="DW17" i="5"/>
  <c r="DV17" i="5"/>
  <c r="DU17" i="5"/>
  <c r="DT17" i="5"/>
  <c r="DS17" i="5"/>
  <c r="DR17" i="5"/>
  <c r="DQ17" i="5"/>
  <c r="DP17" i="5"/>
  <c r="DO17" i="5"/>
  <c r="DN17" i="5"/>
  <c r="DM17" i="5"/>
  <c r="DL17" i="5"/>
  <c r="DK17" i="5"/>
  <c r="DJ17" i="5"/>
  <c r="DI17" i="5"/>
  <c r="DH17" i="5"/>
  <c r="DG17" i="5"/>
  <c r="DF17" i="5"/>
  <c r="DE17" i="5"/>
  <c r="DD17" i="5"/>
  <c r="DC17" i="5"/>
  <c r="DB17" i="5"/>
  <c r="DA17" i="5"/>
  <c r="CZ17" i="5"/>
  <c r="CY17" i="5"/>
  <c r="CX17" i="5"/>
  <c r="CW17" i="5"/>
  <c r="CV17" i="5"/>
  <c r="CU17" i="5"/>
  <c r="CT17" i="5"/>
  <c r="CS17" i="5"/>
  <c r="CR17" i="5"/>
  <c r="CQ17" i="5"/>
  <c r="CP17" i="5"/>
  <c r="CO17" i="5"/>
  <c r="CN17" i="5"/>
  <c r="CM17" i="5"/>
  <c r="CL17" i="5"/>
  <c r="CK17" i="5"/>
  <c r="CJ17" i="5"/>
  <c r="CI17" i="5"/>
  <c r="CH17" i="5"/>
  <c r="CG17" i="5"/>
  <c r="CF17" i="5"/>
  <c r="CE17" i="5"/>
  <c r="CD17" i="5"/>
  <c r="CC17" i="5"/>
  <c r="CB17" i="5"/>
  <c r="CA17" i="5"/>
  <c r="BZ17" i="5"/>
  <c r="BY17" i="5"/>
  <c r="BX17" i="5"/>
  <c r="BW17" i="5"/>
  <c r="BV17" i="5"/>
  <c r="BU17" i="5"/>
  <c r="BT17" i="5"/>
  <c r="BS17" i="5"/>
  <c r="BR17" i="5"/>
  <c r="BQ17" i="5"/>
  <c r="BP17" i="5"/>
  <c r="BO17" i="5"/>
  <c r="BN17" i="5"/>
  <c r="BM17" i="5"/>
  <c r="BL17" i="5"/>
  <c r="BK17" i="5"/>
  <c r="BJ17" i="5"/>
  <c r="BI17" i="5"/>
  <c r="BH17" i="5"/>
  <c r="BG17" i="5"/>
  <c r="BF17" i="5"/>
  <c r="BE17" i="5"/>
  <c r="BD17" i="5"/>
  <c r="BC17" i="5"/>
  <c r="BB17" i="5"/>
  <c r="BA17" i="5"/>
  <c r="AZ17" i="5"/>
  <c r="AY17" i="5"/>
  <c r="AX17" i="5"/>
  <c r="AW17" i="5"/>
  <c r="AV17" i="5"/>
  <c r="AU17" i="5"/>
  <c r="AT17" i="5"/>
  <c r="AS17" i="5"/>
  <c r="AR17" i="5"/>
  <c r="AQ17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GR21" i="4"/>
  <c r="GQ21" i="4"/>
  <c r="GP21" i="4"/>
  <c r="GO21" i="4"/>
  <c r="GN21" i="4"/>
  <c r="GM21" i="4"/>
  <c r="GL21" i="4"/>
  <c r="GK21" i="4"/>
  <c r="GJ21" i="4"/>
  <c r="GI21" i="4"/>
  <c r="GH21" i="4"/>
  <c r="GG21" i="4"/>
  <c r="GF21" i="4"/>
  <c r="GE21" i="4"/>
  <c r="GD21" i="4"/>
  <c r="GC21" i="4"/>
  <c r="GB21" i="4"/>
  <c r="GA21" i="4"/>
  <c r="FZ21" i="4"/>
  <c r="FY21" i="4"/>
  <c r="FX21" i="4"/>
  <c r="FW21" i="4"/>
  <c r="FV21" i="4"/>
  <c r="FU21" i="4"/>
  <c r="FT21" i="4"/>
  <c r="FS21" i="4"/>
  <c r="FR21" i="4"/>
  <c r="FQ21" i="4"/>
  <c r="FP21" i="4"/>
  <c r="FO21" i="4"/>
  <c r="FN21" i="4"/>
  <c r="FM21" i="4"/>
  <c r="FL21" i="4"/>
  <c r="FK21" i="4"/>
  <c r="FJ21" i="4"/>
  <c r="FI21" i="4"/>
  <c r="FH21" i="4"/>
  <c r="FG21" i="4"/>
  <c r="FF21" i="4"/>
  <c r="FE21" i="4"/>
  <c r="FD21" i="4"/>
  <c r="FC21" i="4"/>
  <c r="FB21" i="4"/>
  <c r="FA21" i="4"/>
  <c r="EZ21" i="4"/>
  <c r="EY21" i="4"/>
  <c r="EX21" i="4"/>
  <c r="EW21" i="4"/>
  <c r="EV21" i="4"/>
  <c r="EU21" i="4"/>
  <c r="ET21" i="4"/>
  <c r="ES21" i="4"/>
  <c r="ER21" i="4"/>
  <c r="EQ21" i="4"/>
  <c r="EP21" i="4"/>
  <c r="EO21" i="4"/>
  <c r="EN21" i="4"/>
  <c r="EM21" i="4"/>
  <c r="EL21" i="4"/>
  <c r="EK21" i="4"/>
  <c r="EJ21" i="4"/>
  <c r="EI21" i="4"/>
  <c r="EH21" i="4"/>
  <c r="EG21" i="4"/>
  <c r="EF21" i="4"/>
  <c r="EE21" i="4"/>
  <c r="ED21" i="4"/>
  <c r="EC21" i="4"/>
  <c r="EB21" i="4"/>
  <c r="EA21" i="4"/>
  <c r="DZ21" i="4"/>
  <c r="DY21" i="4"/>
  <c r="DX21" i="4"/>
  <c r="DW21" i="4"/>
  <c r="DV21" i="4"/>
  <c r="DU21" i="4"/>
  <c r="DT21" i="4"/>
  <c r="DS21" i="4"/>
  <c r="DR21" i="4"/>
  <c r="DQ21" i="4"/>
  <c r="DP21" i="4"/>
  <c r="DO21" i="4"/>
  <c r="DN21" i="4"/>
  <c r="DM21" i="4"/>
  <c r="DL21" i="4"/>
  <c r="DK21" i="4"/>
  <c r="DJ21" i="4"/>
  <c r="DI21" i="4"/>
  <c r="DH21" i="4"/>
  <c r="DG21" i="4"/>
  <c r="DF21" i="4"/>
  <c r="DE21" i="4"/>
  <c r="DD21" i="4"/>
  <c r="DC21" i="4"/>
  <c r="DB21" i="4"/>
  <c r="DA21" i="4"/>
  <c r="CZ21" i="4"/>
  <c r="CY21" i="4"/>
  <c r="CX21" i="4"/>
  <c r="CW21" i="4"/>
  <c r="CV21" i="4"/>
  <c r="CU21" i="4"/>
  <c r="CT21" i="4"/>
  <c r="CS21" i="4"/>
  <c r="CR21" i="4"/>
  <c r="CQ21" i="4"/>
  <c r="CP21" i="4"/>
  <c r="CO21" i="4"/>
  <c r="CN21" i="4"/>
  <c r="CM21" i="4"/>
  <c r="CL21" i="4"/>
  <c r="CK21" i="4"/>
  <c r="CJ21" i="4"/>
  <c r="CI21" i="4"/>
  <c r="CH21" i="4"/>
  <c r="CG21" i="4"/>
  <c r="CF21" i="4"/>
  <c r="CE21" i="4"/>
  <c r="CD21" i="4"/>
  <c r="CC21" i="4"/>
  <c r="CB21" i="4"/>
  <c r="CA21" i="4"/>
  <c r="BZ21" i="4"/>
  <c r="BY21" i="4"/>
  <c r="BX21" i="4"/>
  <c r="BW21" i="4"/>
  <c r="BV21" i="4"/>
  <c r="BU21" i="4"/>
  <c r="BT21" i="4"/>
  <c r="BS21" i="4"/>
  <c r="BR21" i="4"/>
  <c r="BQ21" i="4"/>
  <c r="BP21" i="4"/>
  <c r="BO21" i="4"/>
  <c r="BN21" i="4"/>
  <c r="BM21" i="4"/>
  <c r="BL21" i="4"/>
  <c r="BK21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FK18" i="3"/>
  <c r="FJ18" i="3"/>
  <c r="FI18" i="3"/>
  <c r="FI19" i="3" s="1"/>
  <c r="FH18" i="3"/>
  <c r="FG18" i="3"/>
  <c r="FF18" i="3"/>
  <c r="FE18" i="3"/>
  <c r="FD18" i="3"/>
  <c r="FC18" i="3"/>
  <c r="FB18" i="3"/>
  <c r="FA18" i="3"/>
  <c r="EZ18" i="3"/>
  <c r="EY18" i="3"/>
  <c r="EX18" i="3"/>
  <c r="EW18" i="3"/>
  <c r="EV18" i="3"/>
  <c r="EU18" i="3"/>
  <c r="ET18" i="3"/>
  <c r="ES18" i="3"/>
  <c r="ER18" i="3"/>
  <c r="EQ18" i="3"/>
  <c r="EP18" i="3"/>
  <c r="EO18" i="3"/>
  <c r="EN18" i="3"/>
  <c r="EM18" i="3"/>
  <c r="EL18" i="3"/>
  <c r="EK18" i="3"/>
  <c r="EJ18" i="3"/>
  <c r="EH18" i="3"/>
  <c r="EG18" i="3"/>
  <c r="EF18" i="3"/>
  <c r="EE18" i="3"/>
  <c r="ED18" i="3"/>
  <c r="EC18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DP18" i="3"/>
  <c r="DO18" i="3"/>
  <c r="DN18" i="3"/>
  <c r="DM18" i="3"/>
  <c r="DL18" i="3"/>
  <c r="DK18" i="3"/>
  <c r="DJ18" i="3"/>
  <c r="DI18" i="3"/>
  <c r="DH18" i="3"/>
  <c r="DG18" i="3"/>
  <c r="DF18" i="3"/>
  <c r="DE18" i="3"/>
  <c r="DD18" i="3"/>
  <c r="DC18" i="3"/>
  <c r="DB18" i="3"/>
  <c r="DA18" i="3"/>
  <c r="CZ18" i="3"/>
  <c r="CY18" i="3"/>
  <c r="CX18" i="3"/>
  <c r="CW18" i="3"/>
  <c r="CV18" i="3"/>
  <c r="CU18" i="3"/>
  <c r="CT18" i="3"/>
  <c r="CS18" i="3"/>
  <c r="CR18" i="3"/>
  <c r="CQ18" i="3"/>
  <c r="CP18" i="3"/>
  <c r="CO18" i="3"/>
  <c r="CN18" i="3"/>
  <c r="CM18" i="3"/>
  <c r="CL18" i="3"/>
  <c r="CK18" i="3"/>
  <c r="CJ18" i="3"/>
  <c r="CI18" i="3"/>
  <c r="CH18" i="3"/>
  <c r="CG18" i="3"/>
  <c r="CF18" i="3"/>
  <c r="CE18" i="3"/>
  <c r="CD18" i="3"/>
  <c r="CC18" i="3"/>
  <c r="CB18" i="3"/>
  <c r="CA18" i="3"/>
  <c r="BZ18" i="3"/>
  <c r="BY18" i="3"/>
  <c r="BX18" i="3"/>
  <c r="BW18" i="3"/>
  <c r="BV18" i="3"/>
  <c r="BU18" i="3"/>
  <c r="BT18" i="3"/>
  <c r="BS18" i="3"/>
  <c r="BR18" i="3"/>
  <c r="BQ18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9" i="3" s="1"/>
  <c r="C18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40" i="5"/>
  <c r="E39" i="5"/>
  <c r="M35" i="5"/>
  <c r="M36" i="5"/>
  <c r="M37" i="5"/>
  <c r="K35" i="5"/>
  <c r="K36" i="5"/>
  <c r="K37" i="5"/>
  <c r="I35" i="5"/>
  <c r="I36" i="5"/>
  <c r="I37" i="5"/>
  <c r="G35" i="5"/>
  <c r="G36" i="5"/>
  <c r="G37" i="5"/>
  <c r="E35" i="5"/>
  <c r="E36" i="5"/>
  <c r="E37" i="5"/>
  <c r="K26" i="5"/>
  <c r="K27" i="5"/>
  <c r="K28" i="5"/>
  <c r="G26" i="5"/>
  <c r="G27" i="5"/>
  <c r="G28" i="5"/>
  <c r="E26" i="5"/>
  <c r="E27" i="5"/>
  <c r="E28" i="5"/>
  <c r="E21" i="5"/>
  <c r="E22" i="5"/>
  <c r="E45" i="4"/>
  <c r="E44" i="4"/>
  <c r="E43" i="4"/>
  <c r="M39" i="4"/>
  <c r="M40" i="4"/>
  <c r="M41" i="4"/>
  <c r="K39" i="4"/>
  <c r="K40" i="4"/>
  <c r="K41" i="4"/>
  <c r="I39" i="4"/>
  <c r="I40" i="4"/>
  <c r="I41" i="4"/>
  <c r="G39" i="4"/>
  <c r="G40" i="4"/>
  <c r="G41" i="4"/>
  <c r="E39" i="4"/>
  <c r="E40" i="4"/>
  <c r="E41" i="4"/>
  <c r="E36" i="4"/>
  <c r="E34" i="4"/>
  <c r="E35" i="4"/>
  <c r="I30" i="4"/>
  <c r="I31" i="4"/>
  <c r="I32" i="4"/>
  <c r="G30" i="4"/>
  <c r="G31" i="4"/>
  <c r="G32" i="4"/>
  <c r="E30" i="4"/>
  <c r="E31" i="4"/>
  <c r="E32" i="4"/>
  <c r="E25" i="4"/>
  <c r="E26" i="4"/>
  <c r="E27" i="4"/>
  <c r="E42" i="3"/>
  <c r="E41" i="3"/>
  <c r="E40" i="3"/>
  <c r="M36" i="3"/>
  <c r="L36" i="3" s="1"/>
  <c r="M37" i="3"/>
  <c r="M38" i="3"/>
  <c r="K36" i="3"/>
  <c r="K37" i="3"/>
  <c r="K38" i="3"/>
  <c r="I36" i="3"/>
  <c r="H36" i="3" s="1"/>
  <c r="I37" i="3"/>
  <c r="I38" i="3"/>
  <c r="G36" i="3"/>
  <c r="G37" i="3"/>
  <c r="G38" i="3"/>
  <c r="E36" i="3"/>
  <c r="E37" i="3"/>
  <c r="E38" i="3"/>
  <c r="E31" i="3"/>
  <c r="E32" i="3"/>
  <c r="E33" i="3"/>
  <c r="E28" i="3"/>
  <c r="D28" i="3" s="1"/>
  <c r="I27" i="3"/>
  <c r="I28" i="3"/>
  <c r="I29" i="3"/>
  <c r="G29" i="3"/>
  <c r="E27" i="3"/>
  <c r="E29" i="3"/>
  <c r="M38" i="2"/>
  <c r="M39" i="2"/>
  <c r="M40" i="2"/>
  <c r="K38" i="2"/>
  <c r="K39" i="2"/>
  <c r="K40" i="2"/>
  <c r="I38" i="2"/>
  <c r="I39" i="2"/>
  <c r="I40" i="2"/>
  <c r="G38" i="2"/>
  <c r="G39" i="2"/>
  <c r="G40" i="2"/>
  <c r="E38" i="2"/>
  <c r="D38" i="2" s="1"/>
  <c r="E39" i="2"/>
  <c r="E40" i="2"/>
  <c r="E31" i="2"/>
  <c r="D31" i="2" s="1"/>
  <c r="E29" i="2"/>
  <c r="D29" i="2" s="1"/>
  <c r="E30" i="2"/>
  <c r="D30" i="2" s="1"/>
  <c r="G29" i="2"/>
  <c r="F29" i="2" s="1"/>
  <c r="G30" i="2"/>
  <c r="G31" i="2"/>
  <c r="E33" i="2"/>
  <c r="E35" i="2"/>
  <c r="E42" i="2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1" i="5"/>
  <c r="E24" i="2"/>
  <c r="E26" i="2"/>
  <c r="E55" i="1"/>
  <c r="D55" i="1" s="1"/>
  <c r="E62" i="1"/>
  <c r="D62" i="1" s="1"/>
  <c r="E25" i="2"/>
  <c r="D25" i="2" s="1"/>
  <c r="E34" i="2"/>
  <c r="D34" i="2" s="1"/>
  <c r="E54" i="1"/>
  <c r="D54" i="1" s="1"/>
  <c r="E63" i="1"/>
  <c r="D63" i="1" s="1"/>
  <c r="E64" i="1"/>
  <c r="D64" i="1" s="1"/>
  <c r="E23" i="5"/>
  <c r="E43" i="2"/>
  <c r="E44" i="2"/>
  <c r="G28" i="3" l="1"/>
  <c r="K29" i="5"/>
  <c r="J29" i="5"/>
  <c r="H30" i="3"/>
  <c r="I30" i="3"/>
  <c r="G27" i="3"/>
  <c r="E44" i="1"/>
  <c r="D44" i="1" s="1"/>
  <c r="D47" i="1" s="1"/>
  <c r="L38" i="5"/>
  <c r="M38" i="5"/>
  <c r="J38" i="5"/>
  <c r="K38" i="5"/>
  <c r="I38" i="5"/>
  <c r="H38" i="5"/>
  <c r="F38" i="5"/>
  <c r="G38" i="5"/>
  <c r="H29" i="5"/>
  <c r="I29" i="5"/>
  <c r="F29" i="5"/>
  <c r="G29" i="5"/>
  <c r="D29" i="5"/>
  <c r="D42" i="5"/>
  <c r="L42" i="4"/>
  <c r="M42" i="4"/>
  <c r="K42" i="4"/>
  <c r="J42" i="4"/>
  <c r="H42" i="4"/>
  <c r="I42" i="4"/>
  <c r="F42" i="4"/>
  <c r="G42" i="4"/>
  <c r="I33" i="4"/>
  <c r="H33" i="4"/>
  <c r="G33" i="4"/>
  <c r="F33" i="4"/>
  <c r="E46" i="4"/>
  <c r="D28" i="4"/>
  <c r="M39" i="3"/>
  <c r="L39" i="3"/>
  <c r="K39" i="3"/>
  <c r="H39" i="3"/>
  <c r="I39" i="3"/>
  <c r="G39" i="3"/>
  <c r="F39" i="3"/>
  <c r="D38" i="5"/>
  <c r="E29" i="5"/>
  <c r="E42" i="5"/>
  <c r="D37" i="4"/>
  <c r="E30" i="3"/>
  <c r="E39" i="3"/>
  <c r="E43" i="3"/>
  <c r="D43" i="3"/>
  <c r="M41" i="2"/>
  <c r="L41" i="2"/>
  <c r="J41" i="2"/>
  <c r="K41" i="2"/>
  <c r="H41" i="2"/>
  <c r="I41" i="2"/>
  <c r="E36" i="2"/>
  <c r="D36" i="2"/>
  <c r="D32" i="2"/>
  <c r="E27" i="2"/>
  <c r="D41" i="2"/>
  <c r="D27" i="2"/>
  <c r="F61" i="1"/>
  <c r="G61" i="1"/>
  <c r="F49" i="1"/>
  <c r="F52" i="1" s="1"/>
  <c r="G52" i="1"/>
  <c r="D56" i="1"/>
  <c r="D65" i="1"/>
  <c r="D42" i="4"/>
  <c r="E38" i="5"/>
  <c r="D39" i="3"/>
  <c r="E34" i="3"/>
  <c r="D34" i="3"/>
  <c r="E32" i="2"/>
  <c r="D46" i="4"/>
  <c r="E41" i="2"/>
  <c r="E42" i="4"/>
  <c r="E56" i="1"/>
  <c r="D61" i="1"/>
  <c r="E45" i="2"/>
  <c r="E37" i="4"/>
  <c r="E65" i="1"/>
  <c r="E33" i="4"/>
  <c r="E52" i="1"/>
  <c r="E28" i="4"/>
  <c r="E61" i="1"/>
  <c r="D45" i="2"/>
  <c r="E24" i="5"/>
  <c r="D24" i="5"/>
  <c r="D52" i="1"/>
  <c r="F30" i="3" l="1"/>
  <c r="D33" i="5"/>
  <c r="E33" i="5"/>
  <c r="G30" i="3"/>
  <c r="E47" i="1"/>
  <c r="E25" i="3"/>
</calcChain>
</file>

<file path=xl/sharedStrings.xml><?xml version="1.0" encoding="utf-8"?>
<sst xmlns="http://schemas.openxmlformats.org/spreadsheetml/2006/main" count="2298" uniqueCount="1438">
  <si>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</si>
  <si>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</si>
  <si>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</si>
  <si>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</si>
  <si>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</si>
  <si>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</si>
  <si>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</si>
  <si>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</si>
  <si>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</si>
  <si>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</si>
  <si>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</si>
  <si>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</si>
  <si>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</si>
  <si>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</si>
  <si>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</si>
  <si>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</si>
  <si>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</si>
  <si>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</si>
  <si>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</si>
  <si>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</si>
  <si>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</si>
  <si>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</si>
  <si>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</si>
  <si>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</si>
  <si>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</si>
  <si>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</si>
  <si>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</si>
  <si>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</si>
  <si>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</si>
  <si>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</si>
  <si>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</si>
  <si>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</si>
  <si>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</si>
  <si>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</si>
  <si>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</si>
  <si>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</si>
  <si>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</si>
  <si>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</si>
  <si>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</si>
  <si>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</si>
  <si>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</si>
  <si>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</si>
  <si>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</si>
  <si>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</si>
  <si>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</si>
  <si>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</si>
  <si>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</si>
  <si>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</si>
  <si>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</si>
  <si>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</si>
  <si>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</si>
  <si>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</si>
  <si>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</si>
  <si>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</si>
  <si>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</si>
  <si>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</si>
  <si>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</si>
  <si>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</si>
  <si>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</si>
  <si>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</si>
  <si>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</si>
  <si>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</si>
  <si>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</si>
  <si>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</si>
  <si>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</si>
  <si>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</si>
  <si>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</si>
  <si>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</si>
  <si>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</si>
  <si>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</si>
  <si>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</si>
  <si>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</si>
  <si>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</si>
  <si>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</si>
  <si>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</si>
  <si>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</si>
  <si>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</si>
  <si>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</si>
  <si>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</si>
  <si>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</si>
  <si>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</si>
  <si>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</si>
  <si>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</si>
  <si>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</si>
  <si>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</si>
  <si>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</si>
  <si>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</si>
  <si>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</si>
  <si>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</si>
  <si>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</si>
  <si>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</si>
  <si>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</si>
  <si>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</si>
  <si>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</si>
  <si>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</si>
  <si>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</si>
  <si>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</si>
  <si>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</si>
  <si>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</si>
  <si>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</si>
  <si>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</si>
  <si>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</si>
  <si>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</si>
  <si>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</si>
  <si>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</si>
  <si>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</si>
  <si>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</si>
  <si>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</si>
  <si>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</si>
  <si>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</si>
  <si>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</si>
  <si>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</si>
  <si>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</si>
  <si>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</si>
  <si>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</si>
  <si>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</si>
  <si>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</si>
  <si>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</si>
  <si>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</si>
  <si>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</si>
  <si>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</si>
  <si>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</si>
  <si>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</si>
  <si>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</si>
  <si>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</si>
  <si>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</si>
  <si>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</si>
  <si>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</si>
  <si>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</si>
  <si>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</si>
  <si>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</si>
  <si>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</si>
  <si>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</si>
  <si>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</si>
  <si>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</si>
  <si>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</si>
  <si>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</si>
  <si>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</si>
  <si>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</si>
  <si>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</si>
  <si>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</si>
  <si>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</si>
  <si>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</si>
  <si>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</si>
  <si>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</si>
  <si>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</si>
  <si>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</si>
  <si>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</si>
  <si>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</si>
  <si>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</si>
  <si>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</si>
  <si>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</si>
  <si>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</si>
  <si>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</si>
  <si>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</si>
  <si>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</si>
  <si>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</si>
  <si>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</si>
  <si>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</si>
  <si>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</si>
  <si>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</si>
  <si>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</si>
  <si>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</si>
  <si>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</si>
  <si>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</si>
  <si>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</si>
  <si>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</si>
  <si>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</si>
  <si>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</si>
  <si>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</si>
  <si>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</si>
  <si>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</si>
  <si>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</si>
  <si>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</si>
  <si>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</si>
  <si>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</si>
  <si>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</si>
  <si>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</si>
  <si>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</si>
  <si>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</si>
  <si>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</si>
  <si>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</si>
  <si>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</si>
  <si>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</si>
  <si>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</si>
  <si>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</si>
  <si>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</si>
  <si>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</si>
  <si>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</si>
  <si>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</si>
  <si>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</si>
  <si>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</si>
  <si>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</si>
  <si>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</si>
  <si>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</si>
  <si>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</si>
  <si>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</si>
  <si>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</si>
  <si>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</si>
  <si>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</si>
  <si>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</si>
  <si>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</si>
  <si>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</si>
  <si>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</si>
  <si>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</si>
  <si>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</si>
  <si>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</si>
  <si>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</si>
  <si>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</si>
  <si>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</si>
  <si>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</si>
  <si>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</si>
  <si>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</si>
  <si>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</si>
  <si>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</si>
  <si>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</si>
  <si>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</si>
  <si>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</si>
  <si>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</si>
  <si>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</si>
  <si>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</si>
  <si>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</si>
  <si>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</si>
  <si>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</si>
  <si>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</si>
  <si>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</si>
  <si>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</si>
  <si>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</si>
  <si>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</si>
  <si>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</si>
  <si>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</si>
  <si>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</si>
  <si>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</si>
  <si>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</si>
  <si>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</si>
  <si>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</si>
  <si>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</si>
  <si>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</si>
  <si>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</si>
  <si>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</si>
  <si>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</si>
  <si>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</si>
  <si>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</si>
  <si>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</si>
  <si>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</si>
  <si>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</si>
  <si>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</si>
  <si>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</si>
  <si>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</si>
  <si>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</si>
  <si>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</si>
  <si>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</si>
  <si>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</si>
  <si>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</si>
  <si>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</si>
  <si>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</si>
  <si>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</si>
  <si>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</si>
  <si>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</si>
  <si>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</si>
  <si>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</si>
  <si>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</si>
  <si>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</si>
  <si>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</si>
  <si>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</si>
  <si>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</si>
  <si>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</si>
  <si>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</si>
  <si>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</si>
  <si>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</si>
  <si>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</si>
  <si>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</si>
  <si>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</si>
  <si>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</si>
  <si>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</si>
  <si>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</si>
  <si>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</si>
  <si>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</si>
  <si>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</si>
  <si>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</si>
  <si>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</si>
  <si>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</si>
  <si>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</si>
  <si>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</si>
  <si>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</si>
  <si>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</si>
  <si>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</si>
  <si>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</si>
  <si>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</si>
  <si>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</si>
  <si>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</si>
  <si>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</si>
  <si>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</si>
  <si>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</si>
  <si>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</si>
  <si>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</si>
  <si>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</si>
  <si>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</si>
  <si>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</si>
  <si>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</si>
  <si>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</si>
  <si>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</si>
  <si>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</si>
  <si>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</si>
  <si>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</si>
  <si>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</si>
  <si>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</si>
  <si>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</si>
  <si>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</si>
  <si>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</si>
  <si>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</si>
  <si>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</si>
  <si>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</si>
  <si>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</si>
  <si>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</si>
  <si>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</si>
  <si>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</si>
  <si>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</si>
  <si>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</si>
  <si>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</si>
  <si>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</si>
  <si>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</si>
  <si>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</si>
  <si>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</si>
  <si>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</si>
  <si>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</si>
  <si>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</si>
  <si>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</si>
  <si>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</si>
  <si>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</si>
  <si>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</si>
  <si>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</si>
  <si>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</si>
  <si>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</si>
  <si>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</si>
  <si>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</si>
  <si>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</si>
  <si>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</si>
  <si>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</si>
  <si>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</si>
  <si>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</si>
  <si>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</si>
  <si>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</si>
  <si>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</si>
  <si>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</si>
  <si>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</si>
  <si>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</si>
  <si>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</si>
  <si>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</si>
  <si>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</si>
  <si>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</si>
  <si>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</si>
  <si>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</si>
  <si>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</si>
  <si>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</si>
  <si>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</si>
  <si>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</si>
  <si>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</si>
  <si>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</si>
  <si>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</si>
  <si>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</si>
  <si>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</si>
  <si>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</si>
  <si>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</si>
  <si>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</si>
  <si>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</si>
  <si>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</si>
  <si>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</si>
  <si>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</si>
  <si>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</si>
  <si>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</si>
  <si>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</si>
  <si>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</si>
  <si>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</si>
  <si>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</si>
  <si>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</si>
  <si>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</si>
  <si>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</si>
  <si>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</si>
  <si>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</si>
  <si>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</si>
  <si>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</si>
  <si>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</si>
  <si>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</si>
  <si>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</si>
  <si>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</si>
  <si>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</si>
  <si>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</si>
  <si>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</si>
  <si>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</si>
  <si>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</si>
  <si>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</si>
  <si>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</si>
  <si>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</si>
  <si>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</si>
  <si>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</si>
  <si>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</si>
  <si>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</si>
  <si>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</si>
  <si>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</si>
  <si>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</si>
  <si>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</si>
  <si>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</si>
  <si>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</si>
  <si>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</si>
  <si>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</si>
  <si>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</si>
  <si>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</si>
  <si>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</si>
  <si>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</si>
  <si>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</si>
  <si>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</si>
  <si>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</si>
  <si>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</si>
  <si>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</si>
  <si>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</si>
  <si>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</si>
  <si>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</si>
  <si>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</si>
  <si>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</si>
  <si>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</si>
  <si>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</si>
  <si>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</si>
  <si>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</si>
  <si>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</si>
  <si>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</si>
  <si>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</si>
  <si>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</si>
  <si>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</si>
  <si>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</si>
  <si>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</si>
  <si>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</si>
  <si>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</si>
  <si>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</si>
  <si>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</si>
  <si>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</si>
  <si>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</si>
  <si>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</si>
  <si>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</si>
  <si>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</si>
  <si>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</si>
  <si>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</si>
  <si>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</si>
  <si>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</si>
  <si>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</si>
  <si>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</si>
  <si>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</si>
  <si>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</si>
  <si>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</si>
  <si>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</si>
  <si>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</si>
  <si>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</si>
  <si>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</si>
  <si>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</si>
  <si>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</si>
  <si>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</si>
  <si>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</si>
  <si>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</si>
  <si>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</si>
  <si>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</si>
  <si>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</si>
  <si>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</si>
  <si>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</si>
  <si>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</si>
  <si>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</si>
  <si>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</si>
  <si>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</si>
  <si>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</si>
  <si>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</si>
  <si>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</si>
  <si>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</si>
  <si>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</si>
  <si>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</si>
  <si>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</si>
  <si>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</si>
  <si>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</si>
  <si>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</si>
  <si>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</si>
  <si>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</si>
  <si>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</si>
  <si>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</si>
  <si>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</si>
  <si>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</si>
  <si>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</si>
  <si>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</si>
  <si>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</si>
  <si>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</si>
  <si>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</si>
  <si>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</si>
  <si>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</si>
  <si>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</si>
  <si>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</si>
  <si>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</si>
  <si>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</si>
  <si>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</si>
  <si>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</si>
  <si>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</si>
  <si>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</si>
  <si>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</si>
  <si>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</si>
  <si>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</si>
  <si>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</si>
  <si>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</si>
  <si>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</si>
  <si>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</si>
  <si>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</si>
  <si>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</si>
  <si>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</si>
  <si>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</si>
  <si>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</si>
  <si>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</si>
  <si>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</si>
  <si>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</si>
  <si>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</si>
  <si>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</si>
  <si>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</si>
  <si>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</si>
  <si>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</si>
  <si>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</si>
  <si>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</si>
  <si>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</si>
  <si>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</si>
  <si>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</si>
  <si>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</si>
  <si>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</si>
  <si>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</si>
  <si>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</si>
  <si>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</si>
  <si>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</si>
  <si>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</si>
  <si>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</si>
  <si>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</si>
  <si>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</si>
  <si>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</si>
  <si>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</si>
  <si>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</si>
  <si>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</si>
  <si>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</si>
  <si>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</si>
  <si>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</si>
  <si>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</si>
  <si>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</si>
  <si>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</si>
  <si>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</si>
  <si>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</si>
  <si>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</si>
  <si>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</si>
  <si>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</si>
  <si>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</si>
  <si>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</si>
  <si>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</si>
  <si>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</si>
  <si>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</si>
  <si>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</si>
  <si>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</si>
  <si>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</si>
  <si>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</si>
  <si>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</si>
  <si>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</si>
  <si>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</si>
  <si>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</si>
  <si>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</si>
  <si>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</si>
  <si>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</si>
  <si>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</si>
  <si>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</si>
  <si>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</si>
  <si>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</si>
  <si>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</si>
  <si>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</si>
  <si>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</si>
  <si>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</si>
  <si>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</si>
  <si>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</si>
  <si>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</si>
  <si>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</si>
  <si>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</si>
  <si>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</si>
  <si>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</si>
  <si>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</si>
  <si>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</si>
  <si>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</si>
  <si>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</si>
  <si>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</si>
  <si>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</si>
  <si>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</si>
  <si>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</si>
  <si>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</si>
  <si>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</si>
  <si>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</si>
  <si>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</si>
  <si>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</si>
  <si>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</si>
  <si>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</si>
  <si>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</si>
  <si>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</si>
  <si>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</si>
  <si>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</si>
  <si>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</si>
  <si>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</si>
  <si>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</si>
  <si>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</si>
  <si>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</si>
  <si>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</si>
  <si>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</si>
  <si>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</si>
  <si>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</si>
  <si>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</si>
  <si>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</si>
  <si>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</si>
  <si>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</si>
  <si>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</si>
  <si>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</si>
  <si>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</si>
  <si>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</si>
  <si>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</si>
  <si>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</si>
  <si>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</si>
  <si>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</si>
  <si>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</si>
  <si>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</si>
  <si>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</si>
  <si>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</si>
  <si>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</si>
  <si>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</si>
  <si>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</si>
  <si>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</si>
  <si>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</si>
  <si>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</si>
  <si>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</si>
  <si>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</si>
  <si>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</si>
  <si>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</si>
  <si>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</si>
  <si>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</si>
  <si>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</si>
  <si>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</si>
  <si>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</si>
  <si>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</si>
  <si>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</si>
  <si>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</si>
  <si>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</si>
  <si>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</si>
  <si>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</si>
  <si>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</si>
  <si>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</si>
  <si>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</si>
  <si>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</si>
  <si>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</si>
  <si>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</si>
  <si>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</si>
  <si>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</si>
  <si>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</si>
  <si>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</si>
  <si>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</si>
  <si>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</si>
  <si>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</si>
  <si>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</si>
  <si>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</si>
  <si>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</si>
  <si>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</si>
  <si>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</si>
  <si>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</si>
  <si>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</si>
  <si>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</si>
  <si>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</si>
  <si>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</si>
  <si>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</si>
  <si>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</si>
  <si>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</si>
  <si>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</si>
  <si>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</si>
  <si>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</si>
  <si>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</si>
  <si>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</si>
  <si>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</si>
  <si>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</si>
  <si>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</si>
  <si>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</si>
  <si>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</si>
  <si>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</si>
  <si>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</si>
  <si>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</si>
  <si>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</si>
  <si>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</si>
  <si>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</si>
  <si>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</si>
  <si>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</si>
  <si>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</si>
  <si>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</si>
  <si>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</si>
  <si>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</si>
  <si>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</si>
  <si>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</si>
  <si>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</si>
  <si>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</si>
  <si>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</si>
  <si>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</si>
  <si>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</si>
  <si>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</si>
  <si>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</si>
  <si>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</si>
  <si>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</si>
  <si>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</si>
  <si>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</si>
  <si>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</si>
  <si>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</si>
  <si>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</si>
  <si>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</si>
  <si>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</si>
  <si>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</si>
  <si>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</si>
  <si>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</si>
  <si>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</si>
  <si>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</si>
  <si>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</si>
  <si>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</si>
  <si>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</si>
  <si>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</si>
  <si>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</si>
  <si>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</si>
  <si>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</si>
  <si>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</si>
  <si>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</si>
  <si>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</si>
  <si>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</si>
  <si>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</si>
  <si>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</si>
  <si>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</si>
  <si>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</si>
  <si>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</si>
  <si>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</si>
  <si>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</si>
  <si>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</si>
  <si>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</si>
  <si>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</si>
  <si>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</si>
  <si>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</si>
  <si>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</si>
  <si>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</si>
  <si>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</si>
  <si>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</si>
  <si>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</si>
  <si>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</si>
  <si>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</si>
  <si>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</si>
  <si>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</si>
  <si>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</si>
  <si>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</si>
  <si>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</si>
  <si>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</si>
  <si>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</si>
  <si>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</si>
  <si>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</si>
  <si>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</si>
  <si>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</si>
  <si>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</si>
  <si>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</si>
  <si>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</si>
  <si>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</si>
  <si>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</si>
  <si>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</si>
  <si>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</si>
  <si>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</si>
  <si>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</si>
  <si>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</si>
  <si>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</si>
  <si>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</si>
  <si>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</si>
  <si>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</si>
  <si>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</si>
  <si>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</si>
  <si>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</si>
  <si>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</si>
  <si>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</si>
  <si>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</si>
  <si>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</si>
  <si>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</si>
  <si>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</si>
  <si>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</si>
  <si>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</si>
  <si>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</si>
  <si>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</si>
  <si>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</si>
  <si>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</si>
  <si>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</si>
  <si>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</si>
  <si>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</si>
  <si>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</si>
  <si>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</si>
  <si>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</si>
  <si>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</si>
  <si>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</si>
  <si>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</si>
  <si>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</si>
  <si>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</si>
  <si>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</si>
  <si>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</si>
  <si>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</si>
  <si>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</si>
  <si>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</si>
  <si>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</si>
  <si>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</si>
  <si>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</si>
  <si>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</si>
  <si>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</si>
  <si>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</si>
  <si>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</si>
  <si>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</si>
  <si>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</si>
  <si>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</si>
  <si>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</si>
  <si>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</si>
  <si>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</si>
  <si>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</si>
  <si>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</si>
  <si>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</si>
  <si>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</si>
  <si>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</si>
  <si>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</si>
  <si>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</si>
  <si>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</si>
  <si>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</si>
  <si>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</si>
  <si>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</si>
  <si>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</si>
  <si>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</si>
  <si>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</si>
  <si>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</si>
  <si>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</si>
  <si>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</si>
  <si>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</si>
  <si>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</si>
  <si>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</si>
  <si>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</si>
  <si>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</si>
  <si>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</si>
  <si>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</si>
  <si>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</si>
  <si>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</si>
  <si>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</si>
  <si>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</si>
  <si>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</si>
  <si>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</si>
  <si>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</si>
  <si>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</si>
  <si>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</si>
  <si>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</si>
  <si>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</si>
  <si>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</si>
  <si>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</si>
  <si>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</si>
  <si>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</si>
  <si>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</si>
  <si>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</si>
  <si>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</si>
  <si>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</si>
  <si>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</si>
  <si>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</si>
  <si>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</si>
  <si>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</si>
  <si>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</si>
  <si>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</si>
  <si>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</si>
  <si>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</si>
  <si>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</si>
  <si>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</si>
  <si>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</si>
  <si>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</si>
  <si>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</si>
  <si>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</si>
  <si>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</si>
  <si>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</si>
  <si>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</si>
  <si>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</si>
  <si>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</si>
  <si>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</si>
  <si>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</si>
  <si>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</si>
  <si>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</si>
  <si>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</si>
  <si>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</si>
  <si>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</si>
  <si>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</si>
  <si>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</si>
  <si>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</si>
  <si>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</si>
  <si>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</si>
  <si>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</si>
  <si>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</si>
  <si>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</si>
  <si>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</si>
  <si>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</si>
  <si>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</si>
  <si>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</si>
  <si>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</si>
  <si>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</si>
  <si>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</si>
  <si>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</si>
  <si>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</si>
  <si>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</si>
  <si>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</si>
  <si>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</si>
  <si>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</si>
  <si>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</si>
  <si>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</si>
  <si>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</si>
  <si>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</si>
  <si>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</si>
  <si>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</si>
  <si>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</si>
  <si>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</si>
  <si>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</si>
  <si>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</si>
  <si>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</si>
  <si>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</si>
  <si>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</si>
  <si>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</si>
  <si>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</si>
  <si>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</si>
  <si>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</si>
  <si>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</si>
  <si>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</si>
  <si>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</si>
  <si>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</si>
  <si>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</si>
  <si>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</si>
  <si>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</si>
  <si>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</si>
  <si>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</si>
  <si>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</si>
  <si>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</si>
  <si>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</si>
  <si>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</si>
  <si>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</si>
  <si>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</si>
  <si>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</si>
  <si>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</si>
  <si>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</si>
  <si>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</si>
  <si>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</si>
  <si>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</si>
  <si>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</si>
  <si>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</si>
  <si>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</si>
  <si>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</si>
  <si>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</si>
  <si>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</si>
  <si>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</si>
  <si>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</si>
  <si>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</si>
  <si>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</si>
  <si>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</si>
  <si>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</si>
  <si>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</si>
  <si>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</si>
  <si>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</si>
  <si>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</si>
  <si>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</si>
  <si>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</si>
  <si>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</si>
  <si>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</si>
  <si>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</si>
  <si>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</si>
  <si>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</si>
  <si>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</si>
  <si>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</si>
  <si>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</si>
  <si>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</si>
  <si>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</si>
  <si>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</si>
  <si>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</si>
  <si>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</si>
  <si>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</si>
  <si>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</si>
  <si>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</si>
  <si>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</si>
  <si>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</si>
  <si>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</si>
  <si>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</si>
  <si>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</si>
  <si>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</si>
  <si>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</si>
  <si>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</si>
  <si>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</si>
  <si>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</si>
  <si>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</si>
  <si>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</si>
  <si>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</si>
  <si>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</si>
  <si>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</si>
  <si>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</si>
  <si>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</si>
  <si>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</si>
  <si>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</si>
  <si>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</si>
  <si>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</si>
  <si>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</si>
  <si>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</si>
  <si>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</si>
  <si>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</si>
  <si>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</si>
  <si>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</si>
  <si>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</si>
  <si>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</si>
  <si>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</si>
  <si>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</si>
  <si>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</si>
  <si>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</si>
  <si>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</si>
  <si>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</si>
  <si>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</si>
  <si>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</si>
  <si>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</si>
  <si>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</si>
  <si>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</si>
  <si>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</si>
  <si>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</si>
  <si>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</si>
  <si>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</si>
  <si>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</si>
  <si>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</si>
  <si>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</si>
  <si>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</si>
  <si>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</si>
  <si>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</si>
  <si>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</si>
  <si>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</si>
  <si>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</si>
  <si>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</si>
  <si>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</si>
  <si>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</si>
  <si>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</si>
  <si>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</si>
  <si>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</si>
  <si>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</si>
  <si>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</si>
  <si>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</si>
  <si>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</si>
  <si>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</si>
  <si>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</si>
  <si>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</si>
  <si>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</si>
  <si>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</si>
  <si>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</si>
  <si>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</si>
  <si>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</si>
  <si>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</si>
  <si>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</si>
  <si>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</si>
  <si>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</si>
  <si>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</si>
  <si>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</si>
  <si>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</si>
  <si>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</si>
  <si>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</si>
  <si>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</si>
  <si>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</si>
  <si>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</si>
  <si>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</si>
  <si>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</si>
  <si>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</si>
  <si>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</si>
  <si>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</si>
  <si>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</si>
  <si>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</si>
  <si>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</si>
  <si>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</si>
  <si>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</si>
  <si>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</si>
  <si>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</si>
  <si>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</si>
  <si>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</si>
  <si>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</si>
  <si>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</si>
  <si>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</si>
  <si>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</si>
  <si>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</si>
  <si>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</si>
  <si>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</si>
  <si>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</si>
  <si>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</si>
  <si>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</si>
  <si>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</si>
  <si>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</si>
  <si>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</si>
  <si>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</si>
  <si>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</si>
  <si>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</si>
  <si>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</si>
  <si>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</si>
  <si>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</si>
  <si>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</si>
  <si>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</si>
  <si>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</si>
  <si>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</si>
  <si>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</si>
  <si>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</si>
  <si>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</si>
  <si>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</si>
  <si>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</si>
  <si>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</si>
  <si>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</si>
  <si>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</si>
  <si>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</si>
  <si>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</si>
  <si>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</si>
  <si>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</si>
  <si>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</si>
  <si>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</si>
  <si>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</si>
  <si>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</si>
  <si>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</si>
  <si>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</si>
  <si>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</si>
  <si>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</si>
  <si>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</si>
  <si>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</si>
  <si>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</si>
  <si>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</si>
  <si>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</si>
  <si>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</si>
  <si>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</si>
  <si>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</si>
  <si>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</si>
  <si>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</si>
  <si>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</si>
  <si>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</si>
  <si>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</si>
  <si>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</si>
  <si>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</si>
  <si>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</si>
  <si>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</si>
  <si>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</si>
  <si>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</si>
  <si>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</si>
  <si>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</si>
  <si>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</si>
  <si>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</si>
  <si>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</si>
  <si>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</si>
  <si>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</si>
  <si>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</si>
  <si>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</si>
  <si>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</si>
  <si>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</si>
  <si>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</si>
  <si>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</si>
  <si>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</si>
  <si>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</si>
  <si>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</si>
  <si>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</si>
  <si>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</si>
  <si>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</si>
  <si>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</si>
  <si>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</si>
  <si>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</si>
  <si>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</si>
  <si>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</si>
  <si>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</si>
  <si>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</si>
  <si>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</si>
  <si>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</si>
  <si>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</si>
  <si>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</si>
  <si>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</si>
  <si>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</si>
  <si>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</si>
  <si>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</si>
  <si>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</si>
  <si>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</si>
  <si>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</si>
  <si>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</si>
  <si>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</si>
  <si>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</si>
  <si>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</si>
  <si>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</si>
  <si>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</si>
  <si>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</si>
  <si>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</si>
  <si>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</si>
  <si>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</si>
  <si>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</si>
  <si>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</si>
  <si>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</si>
  <si>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</si>
  <si>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</si>
  <si>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</si>
  <si>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</si>
  <si>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</si>
  <si>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</si>
  <si>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</si>
  <si>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</si>
  <si>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</si>
  <si>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</si>
  <si>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</si>
  <si>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</si>
  <si>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</si>
  <si>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</si>
  <si>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</si>
  <si>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</si>
  <si>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</si>
  <si>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</si>
  <si>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</si>
  <si>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</si>
  <si>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</si>
  <si>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</si>
  <si>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</si>
  <si>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</si>
  <si>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</si>
  <si>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</si>
  <si>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</si>
  <si>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</si>
  <si>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</si>
  <si>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</si>
  <si>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</si>
  <si>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</si>
  <si>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</si>
  <si>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</si>
  <si>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</si>
  <si>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</si>
  <si>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</si>
  <si>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</si>
  <si>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</si>
  <si>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</si>
  <si>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</si>
  <si>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</si>
  <si>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</si>
  <si>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</si>
  <si>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</si>
  <si>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</si>
  <si>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</si>
  <si>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</si>
  <si>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</si>
  <si>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</si>
  <si>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</si>
  <si>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</si>
  <si>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</si>
  <si>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</si>
  <si>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</si>
  <si>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</si>
  <si>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</si>
  <si>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</si>
  <si>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</si>
  <si>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</si>
  <si>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</si>
  <si>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</si>
  <si>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</si>
  <si>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</si>
  <si>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</si>
  <si>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</si>
  <si>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</si>
  <si>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</si>
  <si>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</si>
  <si>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</si>
  <si>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</si>
  <si>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</si>
  <si>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</si>
  <si>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</si>
  <si>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</si>
  <si>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</si>
  <si>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</si>
  <si>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</si>
  <si>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</si>
  <si>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</si>
  <si>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</si>
  <si>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</si>
  <si>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</si>
  <si>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</si>
  <si>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</si>
  <si>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</si>
  <si>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</si>
  <si>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</si>
  <si>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</si>
  <si>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</si>
  <si>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</si>
  <si>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</si>
  <si>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</si>
  <si>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</si>
  <si>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</si>
  <si>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</si>
  <si>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</si>
  <si>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</si>
  <si>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</si>
  <si>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</si>
  <si>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</si>
  <si>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</si>
  <si>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</si>
  <si>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</si>
  <si>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</si>
  <si>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</si>
  <si>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</si>
  <si>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</si>
  <si>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</si>
  <si>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</si>
  <si>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</si>
  <si>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</si>
  <si>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</si>
  <si>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</si>
  <si>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</si>
  <si>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</si>
  <si>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</si>
  <si>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</si>
  <si>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</si>
  <si>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</si>
  <si>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</si>
  <si>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</si>
  <si>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</si>
  <si>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</si>
  <si>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</si>
  <si>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</si>
  <si>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</si>
  <si>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</si>
  <si>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</si>
  <si>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</si>
  <si>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</si>
  <si>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</si>
  <si>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</si>
  <si>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</si>
  <si>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</si>
  <si>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</si>
  <si>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</si>
  <si>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</si>
  <si>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</si>
  <si>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</si>
  <si>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</si>
  <si>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</si>
  <si>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</si>
  <si>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</si>
  <si>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</si>
  <si>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</si>
  <si>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</si>
  <si>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</si>
  <si>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</si>
  <si>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</si>
  <si>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</si>
  <si>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</si>
  <si>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</si>
  <si>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</si>
  <si>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</si>
  <si>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</si>
  <si>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</si>
  <si>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</si>
  <si>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</si>
  <si>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</si>
  <si>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</si>
  <si>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</si>
  <si>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</si>
  <si>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</si>
  <si>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</si>
  <si>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</si>
  <si>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</si>
  <si>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</si>
  <si>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</si>
  <si>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</si>
  <si>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</si>
  <si>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</si>
  <si>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</si>
  <si>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</si>
  <si>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</si>
  <si>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</si>
  <si>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</si>
  <si>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</si>
  <si>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</si>
  <si>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</si>
  <si>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</si>
  <si>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</si>
  <si>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</si>
  <si>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</si>
  <si>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</si>
  <si>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</si>
  <si>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</si>
  <si>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</si>
  <si>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</si>
  <si>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</si>
  <si>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</si>
  <si>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</si>
  <si>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</si>
  <si>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</si>
  <si>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</si>
  <si>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</si>
  <si>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</si>
  <si>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</si>
  <si>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</si>
  <si>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</si>
  <si>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</si>
  <si>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</si>
  <si>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</si>
  <si>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</si>
  <si>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</si>
  <si>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</si>
  <si>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</si>
  <si>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</si>
  <si>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</si>
  <si>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</si>
  <si>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</si>
  <si>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</si>
  <si>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</si>
  <si>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</si>
  <si>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</si>
  <si>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</si>
  <si>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</si>
  <si>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</si>
  <si>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</si>
  <si>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</si>
  <si>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</si>
  <si>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</si>
  <si>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</si>
  <si>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</si>
  <si>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</si>
  <si>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</si>
  <si>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Александрова Ясмина</t>
  </si>
  <si>
    <t>Жараскан Әмір</t>
  </si>
  <si>
    <t>Иващенко Александра</t>
  </si>
  <si>
    <t>Қайрбек Хамида</t>
  </si>
  <si>
    <t>Корчага Александр</t>
  </si>
  <si>
    <t>Кочкин Мирон</t>
  </si>
  <si>
    <t>2025-2026 учебный год</t>
  </si>
  <si>
    <t>стартовый</t>
  </si>
  <si>
    <t>сентябрь</t>
  </si>
  <si>
    <t>2025-26</t>
  </si>
  <si>
    <t>Дикун Эмилия</t>
  </si>
  <si>
    <t>Омаров Замир</t>
  </si>
  <si>
    <t>Семеницкая Э.</t>
  </si>
  <si>
    <t>Талапхан Н.</t>
  </si>
  <si>
    <t>2025-2026</t>
  </si>
  <si>
    <t>Алпыспай Айлара</t>
  </si>
  <si>
    <t>Бубнюк Дарьяна</t>
  </si>
  <si>
    <t>Х</t>
  </si>
  <si>
    <t>Қаирбек Хамза</t>
  </si>
  <si>
    <t>Мирсултанова Вероника</t>
  </si>
  <si>
    <t>Мойсюк Кира</t>
  </si>
  <si>
    <t>Омаров Залим</t>
  </si>
  <si>
    <t>Шевченко Дарья</t>
  </si>
  <si>
    <t>Нидерквель Роберт</t>
  </si>
  <si>
    <t>Прип Эрин</t>
  </si>
  <si>
    <t>Тяпышев Михаил</t>
  </si>
  <si>
    <t>Группа "Балдырған"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</si>
</sst>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3" t="s">
        <v>788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8" t="s">
        <v>1402</v>
      </c>
      <c r="DN2" s="128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8" t="s">
        <v>0</v>
      </c>
      <c r="B4" s="88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4"/>
      <c r="X4" s="115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99" t="s">
        <v>871</v>
      </c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115" t="s">
        <v>324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111" t="s">
        <v>326</v>
      </c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12"/>
    </row>
    <row r="5" spans="1:119" ht="15.6" customHeight="1" x14ac:dyDescent="0.25">
      <c r="A5" s="88"/>
      <c r="B5" s="88"/>
      <c r="C5" s="93" t="s">
        <v>320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0"/>
      <c r="X5" s="100" t="s">
        <v>322</v>
      </c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2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37" t="s">
        <v>32</v>
      </c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13" t="s">
        <v>325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20" t="s">
        <v>43</v>
      </c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34" t="s">
        <v>327</v>
      </c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6"/>
    </row>
    <row r="6" spans="1:119" ht="15" customHeight="1" x14ac:dyDescent="0.25">
      <c r="A6" s="88"/>
      <c r="B6" s="88"/>
      <c r="C6" s="115" t="s">
        <v>794</v>
      </c>
      <c r="D6" s="116"/>
      <c r="E6" s="116"/>
      <c r="F6" s="116"/>
      <c r="G6" s="116"/>
      <c r="H6" s="116"/>
      <c r="I6" s="116"/>
      <c r="J6" s="116"/>
      <c r="K6" s="116"/>
      <c r="L6" s="99" t="s">
        <v>811</v>
      </c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8" t="s">
        <v>794</v>
      </c>
      <c r="Y6" s="98"/>
      <c r="Z6" s="98"/>
      <c r="AA6" s="98"/>
      <c r="AB6" s="98"/>
      <c r="AC6" s="98"/>
      <c r="AD6" s="98"/>
      <c r="AE6" s="98"/>
      <c r="AF6" s="98"/>
      <c r="AG6" s="99" t="s">
        <v>811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8" t="s">
        <v>794</v>
      </c>
      <c r="AT6" s="98"/>
      <c r="AU6" s="98"/>
      <c r="AV6" s="98"/>
      <c r="AW6" s="98"/>
      <c r="AX6" s="98"/>
      <c r="AY6" s="99" t="s">
        <v>811</v>
      </c>
      <c r="AZ6" s="99"/>
      <c r="BA6" s="99"/>
      <c r="BB6" s="99"/>
      <c r="BC6" s="99"/>
      <c r="BD6" s="99"/>
      <c r="BE6" s="99"/>
      <c r="BF6" s="99"/>
      <c r="BG6" s="99"/>
      <c r="BH6" s="98" t="s">
        <v>794</v>
      </c>
      <c r="BI6" s="98"/>
      <c r="BJ6" s="98"/>
      <c r="BK6" s="98"/>
      <c r="BL6" s="98"/>
      <c r="BM6" s="98"/>
      <c r="BN6" s="99" t="s">
        <v>811</v>
      </c>
      <c r="BO6" s="99"/>
      <c r="BP6" s="99"/>
      <c r="BQ6" s="99"/>
      <c r="BR6" s="99"/>
      <c r="BS6" s="99"/>
      <c r="BT6" s="99"/>
      <c r="BU6" s="99"/>
      <c r="BV6" s="99"/>
      <c r="BW6" s="98" t="s">
        <v>794</v>
      </c>
      <c r="BX6" s="98"/>
      <c r="BY6" s="98"/>
      <c r="BZ6" s="98"/>
      <c r="CA6" s="98"/>
      <c r="CB6" s="98"/>
      <c r="CC6" s="99" t="s">
        <v>811</v>
      </c>
      <c r="CD6" s="99"/>
      <c r="CE6" s="99"/>
      <c r="CF6" s="99"/>
      <c r="CG6" s="99"/>
      <c r="CH6" s="99"/>
      <c r="CI6" s="118" t="s">
        <v>794</v>
      </c>
      <c r="CJ6" s="119"/>
      <c r="CK6" s="119"/>
      <c r="CL6" s="119"/>
      <c r="CM6" s="119"/>
      <c r="CN6" s="119"/>
      <c r="CO6" s="119"/>
      <c r="CP6" s="119"/>
      <c r="CQ6" s="119"/>
      <c r="CR6" s="116" t="s">
        <v>811</v>
      </c>
      <c r="CS6" s="116"/>
      <c r="CT6" s="116"/>
      <c r="CU6" s="116"/>
      <c r="CV6" s="116"/>
      <c r="CW6" s="116"/>
      <c r="CX6" s="116"/>
      <c r="CY6" s="116"/>
      <c r="CZ6" s="117"/>
      <c r="DA6" s="118" t="s">
        <v>794</v>
      </c>
      <c r="DB6" s="119"/>
      <c r="DC6" s="119"/>
      <c r="DD6" s="119"/>
      <c r="DE6" s="119"/>
      <c r="DF6" s="130"/>
      <c r="DG6" s="131" t="s">
        <v>811</v>
      </c>
      <c r="DH6" s="132"/>
      <c r="DI6" s="132"/>
      <c r="DJ6" s="132"/>
      <c r="DK6" s="132"/>
      <c r="DL6" s="132"/>
      <c r="DM6" s="132"/>
      <c r="DN6" s="132"/>
      <c r="DO6" s="133"/>
    </row>
    <row r="7" spans="1:119" ht="10.15" hidden="1" customHeight="1" x14ac:dyDescent="0.25">
      <c r="A7" s="88"/>
      <c r="B7" s="8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8"/>
      <c r="B8" s="8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8"/>
      <c r="B9" s="8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8"/>
      <c r="B10" s="8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8"/>
      <c r="B11" s="8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8"/>
      <c r="B12" s="88"/>
      <c r="C12" s="90" t="s">
        <v>13</v>
      </c>
      <c r="D12" s="91" t="s">
        <v>2</v>
      </c>
      <c r="E12" s="91" t="s">
        <v>3</v>
      </c>
      <c r="F12" s="91" t="s">
        <v>17</v>
      </c>
      <c r="G12" s="91" t="s">
        <v>4</v>
      </c>
      <c r="H12" s="91" t="s">
        <v>5</v>
      </c>
      <c r="I12" s="91" t="s">
        <v>14</v>
      </c>
      <c r="J12" s="91" t="s">
        <v>6</v>
      </c>
      <c r="K12" s="91" t="s">
        <v>7</v>
      </c>
      <c r="L12" s="91" t="s">
        <v>18</v>
      </c>
      <c r="M12" s="91" t="s">
        <v>6</v>
      </c>
      <c r="N12" s="91" t="s">
        <v>7</v>
      </c>
      <c r="O12" s="91" t="s">
        <v>15</v>
      </c>
      <c r="P12" s="91" t="s">
        <v>8</v>
      </c>
      <c r="Q12" s="91" t="s">
        <v>1</v>
      </c>
      <c r="R12" s="91" t="s">
        <v>16</v>
      </c>
      <c r="S12" s="91" t="s">
        <v>3</v>
      </c>
      <c r="T12" s="91" t="s">
        <v>9</v>
      </c>
      <c r="U12" s="91" t="s">
        <v>19</v>
      </c>
      <c r="V12" s="91" t="s">
        <v>3</v>
      </c>
      <c r="W12" s="91" t="s">
        <v>9</v>
      </c>
      <c r="X12" s="91" t="s">
        <v>20</v>
      </c>
      <c r="Y12" s="91"/>
      <c r="Z12" s="91"/>
      <c r="AA12" s="93" t="s">
        <v>21</v>
      </c>
      <c r="AB12" s="94"/>
      <c r="AC12" s="90"/>
      <c r="AD12" s="93" t="s">
        <v>22</v>
      </c>
      <c r="AE12" s="94"/>
      <c r="AF12" s="90"/>
      <c r="AG12" s="91" t="s">
        <v>23</v>
      </c>
      <c r="AH12" s="91"/>
      <c r="AI12" s="91"/>
      <c r="AJ12" s="91" t="s">
        <v>24</v>
      </c>
      <c r="AK12" s="91"/>
      <c r="AL12" s="91"/>
      <c r="AM12" s="91" t="s">
        <v>25</v>
      </c>
      <c r="AN12" s="91"/>
      <c r="AO12" s="91"/>
      <c r="AP12" s="92" t="s">
        <v>26</v>
      </c>
      <c r="AQ12" s="92"/>
      <c r="AR12" s="92"/>
      <c r="AS12" s="91" t="s">
        <v>27</v>
      </c>
      <c r="AT12" s="91"/>
      <c r="AU12" s="91"/>
      <c r="AV12" s="91" t="s">
        <v>28</v>
      </c>
      <c r="AW12" s="91"/>
      <c r="AX12" s="91"/>
      <c r="AY12" s="92" t="s">
        <v>29</v>
      </c>
      <c r="AZ12" s="92"/>
      <c r="BA12" s="92"/>
      <c r="BB12" s="91" t="s">
        <v>30</v>
      </c>
      <c r="BC12" s="91"/>
      <c r="BD12" s="91"/>
      <c r="BE12" s="91" t="s">
        <v>31</v>
      </c>
      <c r="BF12" s="91"/>
      <c r="BG12" s="91"/>
      <c r="BH12" s="95" t="s">
        <v>172</v>
      </c>
      <c r="BI12" s="96"/>
      <c r="BJ12" s="97"/>
      <c r="BK12" s="95" t="s">
        <v>173</v>
      </c>
      <c r="BL12" s="96"/>
      <c r="BM12" s="97"/>
      <c r="BN12" s="95" t="s">
        <v>174</v>
      </c>
      <c r="BO12" s="96"/>
      <c r="BP12" s="97"/>
      <c r="BQ12" s="92" t="s">
        <v>175</v>
      </c>
      <c r="BR12" s="92"/>
      <c r="BS12" s="92"/>
      <c r="BT12" s="92" t="s">
        <v>176</v>
      </c>
      <c r="BU12" s="92"/>
      <c r="BV12" s="92"/>
      <c r="BW12" s="92" t="s">
        <v>33</v>
      </c>
      <c r="BX12" s="92"/>
      <c r="BY12" s="92"/>
      <c r="BZ12" s="92" t="s">
        <v>34</v>
      </c>
      <c r="CA12" s="92"/>
      <c r="CB12" s="92"/>
      <c r="CC12" s="92" t="s">
        <v>35</v>
      </c>
      <c r="CD12" s="92"/>
      <c r="CE12" s="92"/>
      <c r="CF12" s="92" t="s">
        <v>36</v>
      </c>
      <c r="CG12" s="92"/>
      <c r="CH12" s="92"/>
      <c r="CI12" s="92" t="s">
        <v>37</v>
      </c>
      <c r="CJ12" s="92"/>
      <c r="CK12" s="92"/>
      <c r="CL12" s="92" t="s">
        <v>38</v>
      </c>
      <c r="CM12" s="92"/>
      <c r="CN12" s="92"/>
      <c r="CO12" s="92" t="s">
        <v>39</v>
      </c>
      <c r="CP12" s="92"/>
      <c r="CQ12" s="92"/>
      <c r="CR12" s="92" t="s">
        <v>40</v>
      </c>
      <c r="CS12" s="92"/>
      <c r="CT12" s="92"/>
      <c r="CU12" s="92" t="s">
        <v>41</v>
      </c>
      <c r="CV12" s="92"/>
      <c r="CW12" s="92"/>
      <c r="CX12" s="92" t="s">
        <v>42</v>
      </c>
      <c r="CY12" s="92"/>
      <c r="CZ12" s="92"/>
      <c r="DA12" s="92" t="s">
        <v>177</v>
      </c>
      <c r="DB12" s="92"/>
      <c r="DC12" s="92"/>
      <c r="DD12" s="92" t="s">
        <v>178</v>
      </c>
      <c r="DE12" s="92"/>
      <c r="DF12" s="92"/>
      <c r="DG12" s="92" t="s">
        <v>179</v>
      </c>
      <c r="DH12" s="92"/>
      <c r="DI12" s="92"/>
      <c r="DJ12" s="92" t="s">
        <v>180</v>
      </c>
      <c r="DK12" s="92"/>
      <c r="DL12" s="92"/>
      <c r="DM12" s="92" t="s">
        <v>181</v>
      </c>
      <c r="DN12" s="92"/>
      <c r="DO12" s="92"/>
    </row>
    <row r="13" spans="1:119" ht="56.25" customHeight="1" x14ac:dyDescent="0.25">
      <c r="A13" s="88"/>
      <c r="B13" s="89"/>
      <c r="C13" s="87" t="s">
        <v>793</v>
      </c>
      <c r="D13" s="87"/>
      <c r="E13" s="87"/>
      <c r="F13" s="87" t="s">
        <v>1390</v>
      </c>
      <c r="G13" s="87"/>
      <c r="H13" s="87"/>
      <c r="I13" s="87" t="s">
        <v>187</v>
      </c>
      <c r="J13" s="87"/>
      <c r="K13" s="87"/>
      <c r="L13" s="85" t="s">
        <v>797</v>
      </c>
      <c r="M13" s="85"/>
      <c r="N13" s="85"/>
      <c r="O13" s="85" t="s">
        <v>798</v>
      </c>
      <c r="P13" s="85"/>
      <c r="Q13" s="85"/>
      <c r="R13" s="85" t="s">
        <v>801</v>
      </c>
      <c r="S13" s="85"/>
      <c r="T13" s="85"/>
      <c r="U13" s="85" t="s">
        <v>803</v>
      </c>
      <c r="V13" s="85"/>
      <c r="W13" s="85"/>
      <c r="X13" s="85" t="s">
        <v>804</v>
      </c>
      <c r="Y13" s="85"/>
      <c r="Z13" s="85"/>
      <c r="AA13" s="86" t="s">
        <v>806</v>
      </c>
      <c r="AB13" s="86"/>
      <c r="AC13" s="86"/>
      <c r="AD13" s="85" t="s">
        <v>807</v>
      </c>
      <c r="AE13" s="85"/>
      <c r="AF13" s="85"/>
      <c r="AG13" s="86" t="s">
        <v>812</v>
      </c>
      <c r="AH13" s="86"/>
      <c r="AI13" s="86"/>
      <c r="AJ13" s="85" t="s">
        <v>814</v>
      </c>
      <c r="AK13" s="85"/>
      <c r="AL13" s="85"/>
      <c r="AM13" s="85" t="s">
        <v>818</v>
      </c>
      <c r="AN13" s="85"/>
      <c r="AO13" s="85"/>
      <c r="AP13" s="85" t="s">
        <v>821</v>
      </c>
      <c r="AQ13" s="85"/>
      <c r="AR13" s="85"/>
      <c r="AS13" s="85" t="s">
        <v>824</v>
      </c>
      <c r="AT13" s="85"/>
      <c r="AU13" s="85"/>
      <c r="AV13" s="85" t="s">
        <v>825</v>
      </c>
      <c r="AW13" s="85"/>
      <c r="AX13" s="85"/>
      <c r="AY13" s="85" t="s">
        <v>827</v>
      </c>
      <c r="AZ13" s="85"/>
      <c r="BA13" s="85"/>
      <c r="BB13" s="85" t="s">
        <v>213</v>
      </c>
      <c r="BC13" s="85"/>
      <c r="BD13" s="85"/>
      <c r="BE13" s="85" t="s">
        <v>830</v>
      </c>
      <c r="BF13" s="85"/>
      <c r="BG13" s="85"/>
      <c r="BH13" s="85" t="s">
        <v>215</v>
      </c>
      <c r="BI13" s="85"/>
      <c r="BJ13" s="85"/>
      <c r="BK13" s="86" t="s">
        <v>832</v>
      </c>
      <c r="BL13" s="86"/>
      <c r="BM13" s="86"/>
      <c r="BN13" s="85" t="s">
        <v>835</v>
      </c>
      <c r="BO13" s="85"/>
      <c r="BP13" s="85"/>
      <c r="BQ13" s="87" t="s">
        <v>219</v>
      </c>
      <c r="BR13" s="87"/>
      <c r="BS13" s="87"/>
      <c r="BT13" s="85" t="s">
        <v>224</v>
      </c>
      <c r="BU13" s="85"/>
      <c r="BV13" s="85"/>
      <c r="BW13" s="85" t="s">
        <v>838</v>
      </c>
      <c r="BX13" s="85"/>
      <c r="BY13" s="85"/>
      <c r="BZ13" s="85" t="s">
        <v>840</v>
      </c>
      <c r="CA13" s="85"/>
      <c r="CB13" s="85"/>
      <c r="CC13" s="85" t="s">
        <v>841</v>
      </c>
      <c r="CD13" s="85"/>
      <c r="CE13" s="85"/>
      <c r="CF13" s="85" t="s">
        <v>845</v>
      </c>
      <c r="CG13" s="85"/>
      <c r="CH13" s="85"/>
      <c r="CI13" s="85" t="s">
        <v>849</v>
      </c>
      <c r="CJ13" s="85"/>
      <c r="CK13" s="85"/>
      <c r="CL13" s="85" t="s">
        <v>852</v>
      </c>
      <c r="CM13" s="85"/>
      <c r="CN13" s="85"/>
      <c r="CO13" s="85" t="s">
        <v>853</v>
      </c>
      <c r="CP13" s="85"/>
      <c r="CQ13" s="85"/>
      <c r="CR13" s="85" t="s">
        <v>854</v>
      </c>
      <c r="CS13" s="85"/>
      <c r="CT13" s="85"/>
      <c r="CU13" s="85" t="s">
        <v>855</v>
      </c>
      <c r="CV13" s="85"/>
      <c r="CW13" s="85"/>
      <c r="CX13" s="85" t="s">
        <v>856</v>
      </c>
      <c r="CY13" s="85"/>
      <c r="CZ13" s="85"/>
      <c r="DA13" s="85" t="s">
        <v>858</v>
      </c>
      <c r="DB13" s="85"/>
      <c r="DC13" s="85"/>
      <c r="DD13" s="85" t="s">
        <v>237</v>
      </c>
      <c r="DE13" s="85"/>
      <c r="DF13" s="85"/>
      <c r="DG13" s="85" t="s">
        <v>862</v>
      </c>
      <c r="DH13" s="85"/>
      <c r="DI13" s="85"/>
      <c r="DJ13" s="85" t="s">
        <v>241</v>
      </c>
      <c r="DK13" s="85"/>
      <c r="DL13" s="85"/>
      <c r="DM13" s="85" t="s">
        <v>243</v>
      </c>
      <c r="DN13" s="85"/>
      <c r="DO13" s="85"/>
    </row>
    <row r="14" spans="1:119" ht="154.5" customHeight="1" x14ac:dyDescent="0.25">
      <c r="A14" s="88"/>
      <c r="B14" s="89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6" t="s">
        <v>805</v>
      </c>
      <c r="AA14" s="30" t="s">
        <v>200</v>
      </c>
      <c r="AB14" s="30" t="s">
        <v>201</v>
      </c>
      <c r="AC14" s="30" t="s">
        <v>204</v>
      </c>
      <c r="AD14" s="77" t="s">
        <v>810</v>
      </c>
      <c r="AE14" s="30" t="s">
        <v>808</v>
      </c>
      <c r="AF14" s="78" t="s">
        <v>809</v>
      </c>
      <c r="AG14" s="30" t="s">
        <v>485</v>
      </c>
      <c r="AH14" s="30" t="s">
        <v>813</v>
      </c>
      <c r="AI14" s="30" t="s">
        <v>199</v>
      </c>
      <c r="AJ14" s="77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6" t="s">
        <v>217</v>
      </c>
      <c r="BK14" s="30" t="s">
        <v>833</v>
      </c>
      <c r="BL14" s="30" t="s">
        <v>834</v>
      </c>
      <c r="BM14" s="30" t="s">
        <v>565</v>
      </c>
      <c r="BN14" s="77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1" t="s">
        <v>171</v>
      </c>
      <c r="B40" s="82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3" t="s">
        <v>786</v>
      </c>
      <c r="B41" s="84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4" t="s">
        <v>1392</v>
      </c>
      <c r="C43" s="105"/>
      <c r="D43" s="105"/>
      <c r="E43" s="106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7" t="s">
        <v>322</v>
      </c>
      <c r="E48" s="107"/>
      <c r="F48" s="108" t="s">
        <v>1391</v>
      </c>
      <c r="G48" s="108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9" t="s">
        <v>325</v>
      </c>
      <c r="E57" s="110"/>
      <c r="F57" s="111" t="s">
        <v>43</v>
      </c>
      <c r="G57" s="112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5"/>
  <sheetViews>
    <sheetView topLeftCell="A26" workbookViewId="0">
      <selection activeCell="D46" sqref="D46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 t="s">
        <v>1417</v>
      </c>
      <c r="C2" s="7"/>
      <c r="D2" s="7"/>
      <c r="E2" s="7" t="s">
        <v>1437</v>
      </c>
      <c r="F2" s="7"/>
      <c r="G2" s="7"/>
      <c r="H2" s="7"/>
      <c r="I2" s="7"/>
      <c r="J2" s="7" t="s">
        <v>1418</v>
      </c>
      <c r="K2" s="7"/>
      <c r="L2" s="7"/>
      <c r="M2" s="7" t="s">
        <v>1419</v>
      </c>
      <c r="N2" s="7"/>
      <c r="O2" s="7"/>
      <c r="P2" s="7"/>
      <c r="Q2" s="7"/>
      <c r="R2" s="7"/>
      <c r="S2" s="7"/>
      <c r="T2" s="7"/>
      <c r="U2" s="7"/>
      <c r="V2" s="7"/>
      <c r="DP2" s="128" t="s">
        <v>1402</v>
      </c>
      <c r="DQ2" s="128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8" t="s">
        <v>0</v>
      </c>
      <c r="B4" s="88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5" t="s">
        <v>321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99" t="s">
        <v>871</v>
      </c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144" t="s">
        <v>329</v>
      </c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6"/>
      <c r="DG4" s="143" t="s">
        <v>333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122" ht="15.75" customHeight="1" x14ac:dyDescent="0.25">
      <c r="A5" s="88"/>
      <c r="B5" s="88"/>
      <c r="C5" s="94" t="s">
        <v>320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139" t="s">
        <v>322</v>
      </c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7" t="s">
        <v>323</v>
      </c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00" t="s">
        <v>32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2"/>
      <c r="AY5" s="100" t="s">
        <v>330</v>
      </c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2"/>
      <c r="BK5" s="138" t="s">
        <v>325</v>
      </c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 t="s">
        <v>331</v>
      </c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20" t="s">
        <v>43</v>
      </c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47"/>
      <c r="DG5" s="137" t="s">
        <v>327</v>
      </c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</row>
    <row r="6" spans="1:122" ht="0.75" customHeight="1" x14ac:dyDescent="0.25">
      <c r="A6" s="88"/>
      <c r="B6" s="88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8"/>
      <c r="B7" s="88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8"/>
      <c r="B8" s="88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8"/>
      <c r="B9" s="88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8"/>
      <c r="B10" s="88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8"/>
      <c r="B11" s="88"/>
      <c r="C11" s="90" t="s">
        <v>45</v>
      </c>
      <c r="D11" s="91" t="s">
        <v>2</v>
      </c>
      <c r="E11" s="91" t="s">
        <v>3</v>
      </c>
      <c r="F11" s="91" t="s">
        <v>46</v>
      </c>
      <c r="G11" s="91" t="s">
        <v>8</v>
      </c>
      <c r="H11" s="91" t="s">
        <v>1</v>
      </c>
      <c r="I11" s="93" t="s">
        <v>47</v>
      </c>
      <c r="J11" s="94"/>
      <c r="K11" s="94"/>
      <c r="L11" s="93" t="s">
        <v>48</v>
      </c>
      <c r="M11" s="94"/>
      <c r="N11" s="94"/>
      <c r="O11" s="139" t="s">
        <v>54</v>
      </c>
      <c r="P11" s="139"/>
      <c r="Q11" s="139"/>
      <c r="R11" s="139" t="s">
        <v>2</v>
      </c>
      <c r="S11" s="139"/>
      <c r="T11" s="139"/>
      <c r="U11" s="139" t="s">
        <v>55</v>
      </c>
      <c r="V11" s="139"/>
      <c r="W11" s="139"/>
      <c r="X11" s="139" t="s">
        <v>9</v>
      </c>
      <c r="Y11" s="139"/>
      <c r="Z11" s="139"/>
      <c r="AA11" s="139" t="s">
        <v>4</v>
      </c>
      <c r="AB11" s="139"/>
      <c r="AC11" s="139"/>
      <c r="AD11" s="137" t="s">
        <v>5</v>
      </c>
      <c r="AE11" s="137"/>
      <c r="AF11" s="137"/>
      <c r="AG11" s="139" t="s">
        <v>12</v>
      </c>
      <c r="AH11" s="139"/>
      <c r="AI11" s="139"/>
      <c r="AJ11" s="139" t="s">
        <v>6</v>
      </c>
      <c r="AK11" s="139"/>
      <c r="AL11" s="139"/>
      <c r="AM11" s="137" t="s">
        <v>334</v>
      </c>
      <c r="AN11" s="137"/>
      <c r="AO11" s="137"/>
      <c r="AP11" s="137" t="s">
        <v>335</v>
      </c>
      <c r="AQ11" s="137"/>
      <c r="AR11" s="137"/>
      <c r="AS11" s="137" t="s">
        <v>336</v>
      </c>
      <c r="AT11" s="137"/>
      <c r="AU11" s="137"/>
      <c r="AV11" s="137" t="s">
        <v>337</v>
      </c>
      <c r="AW11" s="137"/>
      <c r="AX11" s="137"/>
      <c r="AY11" s="137" t="s">
        <v>49</v>
      </c>
      <c r="AZ11" s="137"/>
      <c r="BA11" s="137"/>
      <c r="BB11" s="137" t="s">
        <v>50</v>
      </c>
      <c r="BC11" s="137"/>
      <c r="BD11" s="137"/>
      <c r="BE11" s="137" t="s">
        <v>51</v>
      </c>
      <c r="BF11" s="137"/>
      <c r="BG11" s="137"/>
      <c r="BH11" s="137" t="s">
        <v>52</v>
      </c>
      <c r="BI11" s="137"/>
      <c r="BJ11" s="137"/>
      <c r="BK11" s="137" t="s">
        <v>53</v>
      </c>
      <c r="BL11" s="137"/>
      <c r="BM11" s="137"/>
      <c r="BN11" s="137" t="s">
        <v>56</v>
      </c>
      <c r="BO11" s="137"/>
      <c r="BP11" s="137"/>
      <c r="BQ11" s="137" t="s">
        <v>57</v>
      </c>
      <c r="BR11" s="137"/>
      <c r="BS11" s="137"/>
      <c r="BT11" s="137" t="s">
        <v>58</v>
      </c>
      <c r="BU11" s="137"/>
      <c r="BV11" s="137"/>
      <c r="BW11" s="137" t="s">
        <v>59</v>
      </c>
      <c r="BX11" s="137"/>
      <c r="BY11" s="137"/>
      <c r="BZ11" s="137" t="s">
        <v>338</v>
      </c>
      <c r="CA11" s="137"/>
      <c r="CB11" s="137"/>
      <c r="CC11" s="137" t="s">
        <v>339</v>
      </c>
      <c r="CD11" s="137"/>
      <c r="CE11" s="137"/>
      <c r="CF11" s="137" t="s">
        <v>340</v>
      </c>
      <c r="CG11" s="137"/>
      <c r="CH11" s="137"/>
      <c r="CI11" s="137" t="s">
        <v>341</v>
      </c>
      <c r="CJ11" s="137"/>
      <c r="CK11" s="137"/>
      <c r="CL11" s="137" t="s">
        <v>342</v>
      </c>
      <c r="CM11" s="137"/>
      <c r="CN11" s="137"/>
      <c r="CO11" s="137" t="s">
        <v>343</v>
      </c>
      <c r="CP11" s="137"/>
      <c r="CQ11" s="137"/>
      <c r="CR11" s="137" t="s">
        <v>344</v>
      </c>
      <c r="CS11" s="137"/>
      <c r="CT11" s="137"/>
      <c r="CU11" s="137" t="s">
        <v>345</v>
      </c>
      <c r="CV11" s="137"/>
      <c r="CW11" s="137"/>
      <c r="CX11" s="137" t="s">
        <v>346</v>
      </c>
      <c r="CY11" s="137"/>
      <c r="CZ11" s="137"/>
      <c r="DA11" s="137" t="s">
        <v>347</v>
      </c>
      <c r="DB11" s="137"/>
      <c r="DC11" s="137"/>
      <c r="DD11" s="137" t="s">
        <v>348</v>
      </c>
      <c r="DE11" s="137"/>
      <c r="DF11" s="137"/>
      <c r="DG11" s="137" t="s">
        <v>349</v>
      </c>
      <c r="DH11" s="137"/>
      <c r="DI11" s="137"/>
      <c r="DJ11" s="137" t="s">
        <v>350</v>
      </c>
      <c r="DK11" s="137"/>
      <c r="DL11" s="137"/>
      <c r="DM11" s="137" t="s">
        <v>351</v>
      </c>
      <c r="DN11" s="137"/>
      <c r="DO11" s="137"/>
      <c r="DP11" s="137" t="s">
        <v>352</v>
      </c>
      <c r="DQ11" s="137"/>
      <c r="DR11" s="137"/>
    </row>
    <row r="12" spans="1:122" ht="51" customHeight="1" x14ac:dyDescent="0.25">
      <c r="A12" s="88"/>
      <c r="B12" s="89"/>
      <c r="C12" s="85" t="s">
        <v>872</v>
      </c>
      <c r="D12" s="85"/>
      <c r="E12" s="85"/>
      <c r="F12" s="85" t="s">
        <v>876</v>
      </c>
      <c r="G12" s="85"/>
      <c r="H12" s="85"/>
      <c r="I12" s="85" t="s">
        <v>249</v>
      </c>
      <c r="J12" s="85"/>
      <c r="K12" s="85"/>
      <c r="L12" s="85" t="s">
        <v>251</v>
      </c>
      <c r="M12" s="85"/>
      <c r="N12" s="85"/>
      <c r="O12" s="85" t="s">
        <v>880</v>
      </c>
      <c r="P12" s="85"/>
      <c r="Q12" s="85"/>
      <c r="R12" s="85" t="s">
        <v>881</v>
      </c>
      <c r="S12" s="85"/>
      <c r="T12" s="85"/>
      <c r="U12" s="85" t="s">
        <v>883</v>
      </c>
      <c r="V12" s="85"/>
      <c r="W12" s="85"/>
      <c r="X12" s="85" t="s">
        <v>886</v>
      </c>
      <c r="Y12" s="85"/>
      <c r="Z12" s="85"/>
      <c r="AA12" s="85" t="s">
        <v>889</v>
      </c>
      <c r="AB12" s="85"/>
      <c r="AC12" s="85"/>
      <c r="AD12" s="85" t="s">
        <v>264</v>
      </c>
      <c r="AE12" s="85"/>
      <c r="AF12" s="85"/>
      <c r="AG12" s="85" t="s">
        <v>892</v>
      </c>
      <c r="AH12" s="85"/>
      <c r="AI12" s="85"/>
      <c r="AJ12" s="85" t="s">
        <v>894</v>
      </c>
      <c r="AK12" s="85"/>
      <c r="AL12" s="85"/>
      <c r="AM12" s="85" t="s">
        <v>895</v>
      </c>
      <c r="AN12" s="85"/>
      <c r="AO12" s="85"/>
      <c r="AP12" s="87" t="s">
        <v>436</v>
      </c>
      <c r="AQ12" s="87"/>
      <c r="AR12" s="87"/>
      <c r="AS12" s="87" t="s">
        <v>899</v>
      </c>
      <c r="AT12" s="87"/>
      <c r="AU12" s="87"/>
      <c r="AV12" s="87" t="s">
        <v>903</v>
      </c>
      <c r="AW12" s="87"/>
      <c r="AX12" s="87"/>
      <c r="AY12" s="87" t="s">
        <v>905</v>
      </c>
      <c r="AZ12" s="87"/>
      <c r="BA12" s="87"/>
      <c r="BB12" s="87" t="s">
        <v>908</v>
      </c>
      <c r="BC12" s="87"/>
      <c r="BD12" s="87"/>
      <c r="BE12" s="87" t="s">
        <v>909</v>
      </c>
      <c r="BF12" s="87"/>
      <c r="BG12" s="87"/>
      <c r="BH12" s="87" t="s">
        <v>910</v>
      </c>
      <c r="BI12" s="87"/>
      <c r="BJ12" s="87"/>
      <c r="BK12" s="87" t="s">
        <v>911</v>
      </c>
      <c r="BL12" s="87"/>
      <c r="BM12" s="87"/>
      <c r="BN12" s="87" t="s">
        <v>913</v>
      </c>
      <c r="BO12" s="87"/>
      <c r="BP12" s="87"/>
      <c r="BQ12" s="87" t="s">
        <v>914</v>
      </c>
      <c r="BR12" s="87"/>
      <c r="BS12" s="87"/>
      <c r="BT12" s="87" t="s">
        <v>915</v>
      </c>
      <c r="BU12" s="87"/>
      <c r="BV12" s="87"/>
      <c r="BW12" s="87" t="s">
        <v>918</v>
      </c>
      <c r="BX12" s="87"/>
      <c r="BY12" s="87"/>
      <c r="BZ12" s="87" t="s">
        <v>919</v>
      </c>
      <c r="CA12" s="87"/>
      <c r="CB12" s="87"/>
      <c r="CC12" s="87" t="s">
        <v>923</v>
      </c>
      <c r="CD12" s="87"/>
      <c r="CE12" s="87"/>
      <c r="CF12" s="87" t="s">
        <v>926</v>
      </c>
      <c r="CG12" s="87"/>
      <c r="CH12" s="87"/>
      <c r="CI12" s="87" t="s">
        <v>927</v>
      </c>
      <c r="CJ12" s="87"/>
      <c r="CK12" s="87"/>
      <c r="CL12" s="87" t="s">
        <v>929</v>
      </c>
      <c r="CM12" s="87"/>
      <c r="CN12" s="87"/>
      <c r="CO12" s="87" t="s">
        <v>930</v>
      </c>
      <c r="CP12" s="87"/>
      <c r="CQ12" s="87"/>
      <c r="CR12" s="87" t="s">
        <v>932</v>
      </c>
      <c r="CS12" s="87"/>
      <c r="CT12" s="87"/>
      <c r="CU12" s="87" t="s">
        <v>933</v>
      </c>
      <c r="CV12" s="87"/>
      <c r="CW12" s="87"/>
      <c r="CX12" s="87" t="s">
        <v>934</v>
      </c>
      <c r="CY12" s="87"/>
      <c r="CZ12" s="87"/>
      <c r="DA12" s="87" t="s">
        <v>935</v>
      </c>
      <c r="DB12" s="87"/>
      <c r="DC12" s="87"/>
      <c r="DD12" s="87" t="s">
        <v>936</v>
      </c>
      <c r="DE12" s="87"/>
      <c r="DF12" s="87"/>
      <c r="DG12" s="86" t="s">
        <v>938</v>
      </c>
      <c r="DH12" s="86"/>
      <c r="DI12" s="86"/>
      <c r="DJ12" s="86" t="s">
        <v>942</v>
      </c>
      <c r="DK12" s="86"/>
      <c r="DL12" s="86"/>
      <c r="DM12" s="85" t="s">
        <v>945</v>
      </c>
      <c r="DN12" s="85"/>
      <c r="DO12" s="85"/>
      <c r="DP12" s="85" t="s">
        <v>947</v>
      </c>
      <c r="DQ12" s="85"/>
      <c r="DR12" s="85"/>
    </row>
    <row r="13" spans="1:122" ht="102.75" customHeight="1" x14ac:dyDescent="0.25">
      <c r="A13" s="88"/>
      <c r="B13" s="89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75" x14ac:dyDescent="0.25">
      <c r="A14" s="2">
        <v>1</v>
      </c>
      <c r="B14" s="1" t="s">
        <v>1411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/>
      <c r="N14" s="13">
        <v>1</v>
      </c>
      <c r="O14" s="13">
        <v>1</v>
      </c>
      <c r="P14" s="13"/>
      <c r="Q14" s="13"/>
      <c r="R14" s="13"/>
      <c r="S14" s="13">
        <v>1</v>
      </c>
      <c r="T14" s="17"/>
      <c r="U14" s="17"/>
      <c r="V14" s="17">
        <v>1</v>
      </c>
      <c r="W14" s="13"/>
      <c r="X14" s="17"/>
      <c r="Y14" s="17"/>
      <c r="Z14" s="17">
        <v>1</v>
      </c>
      <c r="AA14" s="17"/>
      <c r="AB14" s="17">
        <v>1</v>
      </c>
      <c r="AC14" s="17"/>
      <c r="AD14" s="17"/>
      <c r="AE14" s="17">
        <v>1</v>
      </c>
      <c r="AF14" s="17"/>
      <c r="AG14" s="17"/>
      <c r="AH14" s="17"/>
      <c r="AI14" s="17">
        <v>1</v>
      </c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>
        <v>1</v>
      </c>
      <c r="BG14" s="17"/>
      <c r="BH14" s="17"/>
      <c r="BI14" s="17"/>
      <c r="BJ14" s="17">
        <v>1</v>
      </c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/>
      <c r="BV14" s="17">
        <v>1</v>
      </c>
      <c r="BW14" s="17"/>
      <c r="BX14" s="17">
        <v>1</v>
      </c>
      <c r="BY14" s="17"/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>
        <v>1</v>
      </c>
      <c r="CK14" s="17"/>
      <c r="CL14" s="17"/>
      <c r="CM14" s="17"/>
      <c r="CN14" s="17">
        <v>1</v>
      </c>
      <c r="CO14" s="17"/>
      <c r="CP14" s="17"/>
      <c r="CQ14" s="17">
        <v>1</v>
      </c>
      <c r="CR14" s="17"/>
      <c r="CS14" s="17">
        <v>1</v>
      </c>
      <c r="CT14" s="17"/>
      <c r="CU14" s="17"/>
      <c r="CV14" s="17"/>
      <c r="CW14" s="17">
        <v>1</v>
      </c>
      <c r="CX14" s="17"/>
      <c r="CY14" s="17">
        <v>1</v>
      </c>
      <c r="CZ14" s="17"/>
      <c r="DA14" s="17"/>
      <c r="DB14" s="17">
        <v>1</v>
      </c>
      <c r="DC14" s="17"/>
      <c r="DD14" s="17"/>
      <c r="DE14" s="17"/>
      <c r="DF14" s="17">
        <v>1</v>
      </c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17"/>
    </row>
    <row r="15" spans="1:122" ht="15.75" x14ac:dyDescent="0.25">
      <c r="A15" s="2">
        <v>2</v>
      </c>
      <c r="B15" s="1" t="s">
        <v>1412</v>
      </c>
      <c r="C15" s="9"/>
      <c r="D15" s="9"/>
      <c r="E15" s="9">
        <v>1</v>
      </c>
      <c r="F15" s="1"/>
      <c r="G15" s="1"/>
      <c r="H15" s="1">
        <v>1</v>
      </c>
      <c r="I15" s="1"/>
      <c r="J15" s="1"/>
      <c r="K15" s="1">
        <v>1</v>
      </c>
      <c r="L15" s="1"/>
      <c r="M15" s="1"/>
      <c r="N15" s="1">
        <v>1</v>
      </c>
      <c r="O15" s="1"/>
      <c r="P15" s="1">
        <v>1</v>
      </c>
      <c r="Q15" s="1"/>
      <c r="R15" s="1"/>
      <c r="S15" s="1"/>
      <c r="T15" s="4">
        <v>1</v>
      </c>
      <c r="U15" s="4"/>
      <c r="V15" s="4"/>
      <c r="W15" s="1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>
        <v>1</v>
      </c>
      <c r="AR15" s="4"/>
      <c r="AS15" s="4"/>
      <c r="AT15" s="4">
        <v>1</v>
      </c>
      <c r="AU15" s="4"/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>
        <v>1</v>
      </c>
      <c r="BG15" s="4"/>
      <c r="BH15" s="4"/>
      <c r="BI15" s="4"/>
      <c r="BJ15" s="4">
        <v>1</v>
      </c>
      <c r="BK15" s="4"/>
      <c r="BL15" s="4">
        <v>1</v>
      </c>
      <c r="BM15" s="4"/>
      <c r="BN15" s="4"/>
      <c r="BO15" s="4"/>
      <c r="BP15" s="4">
        <v>1</v>
      </c>
      <c r="BQ15" s="4"/>
      <c r="BR15" s="4">
        <v>1</v>
      </c>
      <c r="BS15" s="4"/>
      <c r="BT15" s="4"/>
      <c r="BU15" s="4"/>
      <c r="BV15" s="4">
        <v>1</v>
      </c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>
        <v>1</v>
      </c>
      <c r="CK15" s="4"/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>
        <v>1</v>
      </c>
      <c r="CZ15" s="4"/>
      <c r="DA15" s="4"/>
      <c r="DB15" s="4"/>
      <c r="DC15" s="4">
        <v>1</v>
      </c>
      <c r="DD15" s="4"/>
      <c r="DE15" s="4"/>
      <c r="DF15" s="4">
        <v>1</v>
      </c>
      <c r="DG15" s="4"/>
      <c r="DH15" s="4">
        <v>1</v>
      </c>
      <c r="DI15" s="4"/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</row>
    <row r="16" spans="1:122" ht="15.75" x14ac:dyDescent="0.25">
      <c r="A16" s="2">
        <v>3</v>
      </c>
      <c r="B16" s="1" t="s">
        <v>1413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>
        <v>1</v>
      </c>
      <c r="P16" s="1"/>
      <c r="Q16" s="1"/>
      <c r="R16" s="1"/>
      <c r="S16" s="1">
        <v>1</v>
      </c>
      <c r="T16" s="4"/>
      <c r="U16" s="4"/>
      <c r="V16" s="4">
        <v>1</v>
      </c>
      <c r="W16" s="1"/>
      <c r="X16" s="4"/>
      <c r="Y16" s="4"/>
      <c r="Z16" s="4">
        <v>1</v>
      </c>
      <c r="AA16" s="4"/>
      <c r="AB16" s="4">
        <v>1</v>
      </c>
      <c r="AC16" s="4"/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>
        <v>1</v>
      </c>
      <c r="AO16" s="4"/>
      <c r="AP16" s="4"/>
      <c r="AQ16" s="4"/>
      <c r="AR16" s="4">
        <v>1</v>
      </c>
      <c r="AS16" s="4"/>
      <c r="AT16" s="4">
        <v>1</v>
      </c>
      <c r="AU16" s="4"/>
      <c r="AV16" s="4"/>
      <c r="AW16" s="4"/>
      <c r="AX16" s="4">
        <v>1</v>
      </c>
      <c r="AY16" s="4"/>
      <c r="AZ16" s="4">
        <v>1</v>
      </c>
      <c r="BA16" s="4"/>
      <c r="BB16" s="4"/>
      <c r="BC16" s="4"/>
      <c r="BD16" s="4">
        <v>1</v>
      </c>
      <c r="BE16" s="4"/>
      <c r="BF16" s="4">
        <v>1</v>
      </c>
      <c r="BG16" s="4"/>
      <c r="BH16" s="4"/>
      <c r="BI16" s="4"/>
      <c r="BJ16" s="4">
        <v>1</v>
      </c>
      <c r="BK16" s="4"/>
      <c r="BL16" s="4">
        <v>1</v>
      </c>
      <c r="BM16" s="4"/>
      <c r="BN16" s="4"/>
      <c r="BO16" s="4"/>
      <c r="BP16" s="4">
        <v>1</v>
      </c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>
        <v>1</v>
      </c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4"/>
      <c r="DE16" s="4"/>
      <c r="DF16" s="4">
        <v>1</v>
      </c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</row>
    <row r="17" spans="1:122" ht="15.75" x14ac:dyDescent="0.25">
      <c r="A17" s="2">
        <v>4</v>
      </c>
      <c r="B17" s="1" t="s">
        <v>1414</v>
      </c>
      <c r="C17" s="9"/>
      <c r="D17" s="9"/>
      <c r="E17" s="9">
        <v>1</v>
      </c>
      <c r="F17" s="1"/>
      <c r="G17" s="1"/>
      <c r="H17" s="1">
        <v>1</v>
      </c>
      <c r="I17" s="1"/>
      <c r="J17" s="1">
        <v>1</v>
      </c>
      <c r="K17" s="1"/>
      <c r="L17" s="1"/>
      <c r="M17" s="1"/>
      <c r="N17" s="1">
        <v>1</v>
      </c>
      <c r="O17" s="1"/>
      <c r="P17" s="1">
        <v>1</v>
      </c>
      <c r="Q17" s="1"/>
      <c r="R17" s="1"/>
      <c r="S17" s="1">
        <v>1</v>
      </c>
      <c r="T17" s="4"/>
      <c r="U17" s="4"/>
      <c r="V17" s="4">
        <v>1</v>
      </c>
      <c r="W17" s="1"/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/>
      <c r="BA17" s="4">
        <v>1</v>
      </c>
      <c r="BB17" s="4"/>
      <c r="BC17" s="4"/>
      <c r="BD17" s="4">
        <v>1</v>
      </c>
      <c r="BE17" s="4"/>
      <c r="BF17" s="4">
        <v>1</v>
      </c>
      <c r="BG17" s="4"/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>
        <v>1</v>
      </c>
      <c r="DI17" s="4"/>
      <c r="DJ17" s="4"/>
      <c r="DK17" s="4"/>
      <c r="DL17" s="4">
        <v>1</v>
      </c>
      <c r="DM17" s="4"/>
      <c r="DN17" s="4">
        <v>1</v>
      </c>
      <c r="DO17" s="4"/>
      <c r="DP17" s="4"/>
      <c r="DQ17" s="4">
        <v>1</v>
      </c>
      <c r="DR17" s="4"/>
    </row>
    <row r="18" spans="1:122" ht="15.75" x14ac:dyDescent="0.25">
      <c r="A18" s="2">
        <v>5</v>
      </c>
      <c r="B18" s="1" t="s">
        <v>1415</v>
      </c>
      <c r="C18" s="9"/>
      <c r="D18" s="9"/>
      <c r="E18" s="9">
        <v>1</v>
      </c>
      <c r="F18" s="1">
        <v>1</v>
      </c>
      <c r="G18" s="1"/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4"/>
      <c r="U18" s="4"/>
      <c r="V18" s="4">
        <v>1</v>
      </c>
      <c r="W18" s="1"/>
      <c r="X18" s="4"/>
      <c r="Y18" s="4"/>
      <c r="Z18" s="4">
        <v>1</v>
      </c>
      <c r="AA18" s="4"/>
      <c r="AB18" s="4"/>
      <c r="AC18" s="4">
        <v>1</v>
      </c>
      <c r="AD18" s="4"/>
      <c r="AE18" s="4">
        <v>1</v>
      </c>
      <c r="AF18" s="4"/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/>
      <c r="BD18" s="4">
        <v>1</v>
      </c>
      <c r="BE18" s="4"/>
      <c r="BF18" s="4">
        <v>1</v>
      </c>
      <c r="BG18" s="4"/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/>
      <c r="CB18" s="4">
        <v>1</v>
      </c>
      <c r="CC18" s="4"/>
      <c r="CD18" s="4"/>
      <c r="CE18" s="4">
        <v>1</v>
      </c>
      <c r="CF18" s="4"/>
      <c r="CG18" s="4">
        <v>1</v>
      </c>
      <c r="CH18" s="4">
        <v>1</v>
      </c>
      <c r="CI18" s="4"/>
      <c r="CJ18" s="4">
        <v>1</v>
      </c>
      <c r="CK18" s="4"/>
      <c r="CL18" s="4"/>
      <c r="CM18" s="4"/>
      <c r="CN18" s="4">
        <v>1</v>
      </c>
      <c r="CO18" s="4"/>
      <c r="CP18" s="4">
        <v>1</v>
      </c>
      <c r="CQ18" s="4"/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</row>
    <row r="19" spans="1:122" ht="15.75" x14ac:dyDescent="0.25">
      <c r="A19" s="2">
        <v>6</v>
      </c>
      <c r="B19" s="1" t="s">
        <v>1416</v>
      </c>
      <c r="C19" s="9"/>
      <c r="D19" s="9">
        <v>1</v>
      </c>
      <c r="E19" s="9"/>
      <c r="F19" s="1">
        <v>1</v>
      </c>
      <c r="G19" s="1"/>
      <c r="H19" s="1"/>
      <c r="I19" s="1">
        <v>1</v>
      </c>
      <c r="J19" s="1"/>
      <c r="K19" s="1"/>
      <c r="L19" s="1"/>
      <c r="M19" s="1">
        <v>1</v>
      </c>
      <c r="N19" s="1"/>
      <c r="O19" s="1">
        <v>1</v>
      </c>
      <c r="P19" s="1"/>
      <c r="Q19" s="1"/>
      <c r="R19" s="1"/>
      <c r="S19" s="1">
        <v>1</v>
      </c>
      <c r="T19" s="4"/>
      <c r="U19" s="4"/>
      <c r="V19" s="4">
        <v>1</v>
      </c>
      <c r="W19" s="1"/>
      <c r="X19" s="4"/>
      <c r="Y19" s="4"/>
      <c r="Z19" s="4">
        <v>1</v>
      </c>
      <c r="AA19" s="4"/>
      <c r="AB19" s="4"/>
      <c r="AC19" s="4">
        <v>1</v>
      </c>
      <c r="AD19" s="4"/>
      <c r="AE19" s="4">
        <v>1</v>
      </c>
      <c r="AF19" s="4"/>
      <c r="AG19" s="4"/>
      <c r="AH19" s="4"/>
      <c r="AI19" s="4">
        <v>1</v>
      </c>
      <c r="AJ19" s="4"/>
      <c r="AK19" s="4"/>
      <c r="AL19" s="4">
        <v>1</v>
      </c>
      <c r="AM19" s="4"/>
      <c r="AN19" s="4">
        <v>1</v>
      </c>
      <c r="AO19" s="4"/>
      <c r="AP19" s="4">
        <v>1</v>
      </c>
      <c r="AQ19" s="4"/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/>
      <c r="BD19" s="4">
        <v>1</v>
      </c>
      <c r="BE19" s="4"/>
      <c r="BF19" s="4">
        <v>1</v>
      </c>
      <c r="BG19" s="4"/>
      <c r="BH19" s="4"/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>
        <v>1</v>
      </c>
      <c r="BR19" s="4"/>
      <c r="BS19" s="4"/>
      <c r="BT19" s="4">
        <v>1</v>
      </c>
      <c r="BU19" s="4"/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/>
      <c r="CE19" s="4">
        <v>1</v>
      </c>
      <c r="CF19" s="4"/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>
        <v>1</v>
      </c>
      <c r="CZ19" s="4"/>
      <c r="DA19" s="4"/>
      <c r="DB19" s="4">
        <v>1</v>
      </c>
      <c r="DC19" s="4"/>
      <c r="DD19" s="4"/>
      <c r="DE19" s="4"/>
      <c r="DF19" s="4">
        <v>1</v>
      </c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/>
      <c r="DR19" s="4">
        <v>1</v>
      </c>
    </row>
    <row r="20" spans="1:122" x14ac:dyDescent="0.25">
      <c r="A20" s="81" t="s">
        <v>171</v>
      </c>
      <c r="B20" s="82"/>
      <c r="C20" s="3">
        <f t="shared" ref="C20:AH20" si="0">SUM(C14:C19)</f>
        <v>0</v>
      </c>
      <c r="D20" s="3">
        <f t="shared" si="0"/>
        <v>3</v>
      </c>
      <c r="E20" s="3">
        <f t="shared" si="0"/>
        <v>3</v>
      </c>
      <c r="F20" s="3">
        <f t="shared" si="0"/>
        <v>2</v>
      </c>
      <c r="G20" s="3">
        <f t="shared" si="0"/>
        <v>2</v>
      </c>
      <c r="H20" s="3">
        <f t="shared" si="0"/>
        <v>2</v>
      </c>
      <c r="I20" s="3">
        <f t="shared" si="0"/>
        <v>1</v>
      </c>
      <c r="J20" s="3">
        <f t="shared" si="0"/>
        <v>4</v>
      </c>
      <c r="K20" s="3">
        <f t="shared" si="0"/>
        <v>1</v>
      </c>
      <c r="L20" s="3">
        <f t="shared" si="0"/>
        <v>0</v>
      </c>
      <c r="M20" s="3">
        <f t="shared" si="0"/>
        <v>3</v>
      </c>
      <c r="N20" s="3">
        <f t="shared" si="0"/>
        <v>3</v>
      </c>
      <c r="O20" s="3">
        <f t="shared" si="0"/>
        <v>3</v>
      </c>
      <c r="P20" s="3">
        <f t="shared" si="0"/>
        <v>3</v>
      </c>
      <c r="Q20" s="3">
        <f t="shared" si="0"/>
        <v>0</v>
      </c>
      <c r="R20" s="3">
        <f t="shared" si="0"/>
        <v>0</v>
      </c>
      <c r="S20" s="3">
        <f t="shared" si="0"/>
        <v>5</v>
      </c>
      <c r="T20" s="3">
        <f t="shared" si="0"/>
        <v>1</v>
      </c>
      <c r="U20" s="3">
        <f t="shared" si="0"/>
        <v>0</v>
      </c>
      <c r="V20" s="3">
        <f t="shared" si="0"/>
        <v>5</v>
      </c>
      <c r="W20" s="3">
        <f t="shared" si="0"/>
        <v>1</v>
      </c>
      <c r="X20" s="3">
        <f t="shared" si="0"/>
        <v>0</v>
      </c>
      <c r="Y20" s="3">
        <f t="shared" si="0"/>
        <v>0</v>
      </c>
      <c r="Z20" s="3">
        <f t="shared" si="0"/>
        <v>6</v>
      </c>
      <c r="AA20" s="3">
        <f t="shared" si="0"/>
        <v>0</v>
      </c>
      <c r="AB20" s="3">
        <f t="shared" si="0"/>
        <v>2</v>
      </c>
      <c r="AC20" s="3">
        <f t="shared" si="0"/>
        <v>4</v>
      </c>
      <c r="AD20" s="3">
        <f t="shared" si="0"/>
        <v>0</v>
      </c>
      <c r="AE20" s="3">
        <f t="shared" si="0"/>
        <v>4</v>
      </c>
      <c r="AF20" s="3">
        <f t="shared" si="0"/>
        <v>2</v>
      </c>
      <c r="AG20" s="3">
        <f t="shared" si="0"/>
        <v>0</v>
      </c>
      <c r="AH20" s="3">
        <f t="shared" si="0"/>
        <v>0</v>
      </c>
      <c r="AI20" s="3">
        <f t="shared" ref="AI20:BN20" si="1">SUM(AI14:AI19)</f>
        <v>6</v>
      </c>
      <c r="AJ20" s="3">
        <f t="shared" si="1"/>
        <v>0</v>
      </c>
      <c r="AK20" s="3">
        <f t="shared" si="1"/>
        <v>1</v>
      </c>
      <c r="AL20" s="3">
        <f t="shared" si="1"/>
        <v>5</v>
      </c>
      <c r="AM20" s="3">
        <f t="shared" si="1"/>
        <v>0</v>
      </c>
      <c r="AN20" s="3">
        <f t="shared" si="1"/>
        <v>4</v>
      </c>
      <c r="AO20" s="3">
        <f t="shared" si="1"/>
        <v>2</v>
      </c>
      <c r="AP20" s="3">
        <f t="shared" si="1"/>
        <v>1</v>
      </c>
      <c r="AQ20" s="3">
        <f t="shared" si="1"/>
        <v>4</v>
      </c>
      <c r="AR20" s="3">
        <f t="shared" si="1"/>
        <v>1</v>
      </c>
      <c r="AS20" s="3">
        <f t="shared" si="1"/>
        <v>1</v>
      </c>
      <c r="AT20" s="3">
        <f t="shared" si="1"/>
        <v>5</v>
      </c>
      <c r="AU20" s="3">
        <f t="shared" si="1"/>
        <v>0</v>
      </c>
      <c r="AV20" s="3">
        <f t="shared" si="1"/>
        <v>0</v>
      </c>
      <c r="AW20" s="3">
        <f t="shared" si="1"/>
        <v>3</v>
      </c>
      <c r="AX20" s="3">
        <f t="shared" si="1"/>
        <v>3</v>
      </c>
      <c r="AY20" s="3">
        <f t="shared" si="1"/>
        <v>0</v>
      </c>
      <c r="AZ20" s="3">
        <f t="shared" si="1"/>
        <v>3</v>
      </c>
      <c r="BA20" s="3">
        <f t="shared" si="1"/>
        <v>3</v>
      </c>
      <c r="BB20" s="3">
        <f t="shared" si="1"/>
        <v>0</v>
      </c>
      <c r="BC20" s="3">
        <f t="shared" si="1"/>
        <v>0</v>
      </c>
      <c r="BD20" s="3">
        <f t="shared" si="1"/>
        <v>6</v>
      </c>
      <c r="BE20" s="3">
        <f t="shared" si="1"/>
        <v>0</v>
      </c>
      <c r="BF20" s="3">
        <f t="shared" si="1"/>
        <v>6</v>
      </c>
      <c r="BG20" s="3">
        <f t="shared" si="1"/>
        <v>0</v>
      </c>
      <c r="BH20" s="3">
        <f t="shared" si="1"/>
        <v>0</v>
      </c>
      <c r="BI20" s="3">
        <f t="shared" si="1"/>
        <v>0</v>
      </c>
      <c r="BJ20" s="3">
        <f t="shared" si="1"/>
        <v>5</v>
      </c>
      <c r="BK20" s="3">
        <f t="shared" si="1"/>
        <v>0</v>
      </c>
      <c r="BL20" s="3">
        <f t="shared" si="1"/>
        <v>4</v>
      </c>
      <c r="BM20" s="3">
        <f t="shared" si="1"/>
        <v>2</v>
      </c>
      <c r="BN20" s="3">
        <f t="shared" si="1"/>
        <v>0</v>
      </c>
      <c r="BO20" s="3">
        <f t="shared" ref="BO20:CT20" si="2">SUM(BO14:BO19)</f>
        <v>2</v>
      </c>
      <c r="BP20" s="3">
        <f t="shared" si="2"/>
        <v>4</v>
      </c>
      <c r="BQ20" s="3">
        <f t="shared" si="2"/>
        <v>1</v>
      </c>
      <c r="BR20" s="3">
        <f t="shared" si="2"/>
        <v>4</v>
      </c>
      <c r="BS20" s="3">
        <f t="shared" si="2"/>
        <v>1</v>
      </c>
      <c r="BT20" s="3">
        <f t="shared" si="2"/>
        <v>1</v>
      </c>
      <c r="BU20" s="3">
        <f t="shared" si="2"/>
        <v>2</v>
      </c>
      <c r="BV20" s="3">
        <f t="shared" si="2"/>
        <v>3</v>
      </c>
      <c r="BW20" s="3">
        <f t="shared" si="2"/>
        <v>0</v>
      </c>
      <c r="BX20" s="3">
        <f t="shared" si="2"/>
        <v>5</v>
      </c>
      <c r="BY20" s="3">
        <f t="shared" si="2"/>
        <v>1</v>
      </c>
      <c r="BZ20" s="3">
        <f t="shared" si="2"/>
        <v>0</v>
      </c>
      <c r="CA20" s="3">
        <f t="shared" si="2"/>
        <v>1</v>
      </c>
      <c r="CB20" s="3">
        <f t="shared" si="2"/>
        <v>5</v>
      </c>
      <c r="CC20" s="3">
        <f t="shared" si="2"/>
        <v>0</v>
      </c>
      <c r="CD20" s="3">
        <f t="shared" si="2"/>
        <v>0</v>
      </c>
      <c r="CE20" s="3">
        <f t="shared" si="2"/>
        <v>6</v>
      </c>
      <c r="CF20" s="3">
        <f t="shared" si="2"/>
        <v>0</v>
      </c>
      <c r="CG20" s="3">
        <f t="shared" si="2"/>
        <v>2</v>
      </c>
      <c r="CH20" s="3">
        <f t="shared" si="2"/>
        <v>4</v>
      </c>
      <c r="CI20" s="3">
        <f t="shared" si="2"/>
        <v>0</v>
      </c>
      <c r="CJ20" s="3">
        <f t="shared" si="2"/>
        <v>5</v>
      </c>
      <c r="CK20" s="3">
        <f t="shared" si="2"/>
        <v>1</v>
      </c>
      <c r="CL20" s="3">
        <f t="shared" si="2"/>
        <v>0</v>
      </c>
      <c r="CM20" s="3">
        <f t="shared" si="2"/>
        <v>1</v>
      </c>
      <c r="CN20" s="3">
        <f t="shared" si="2"/>
        <v>5</v>
      </c>
      <c r="CO20" s="3">
        <f t="shared" si="2"/>
        <v>0</v>
      </c>
      <c r="CP20" s="3">
        <f t="shared" si="2"/>
        <v>3</v>
      </c>
      <c r="CQ20" s="3">
        <f t="shared" si="2"/>
        <v>3</v>
      </c>
      <c r="CR20" s="3">
        <f t="shared" si="2"/>
        <v>0</v>
      </c>
      <c r="CS20" s="3">
        <f t="shared" si="2"/>
        <v>3</v>
      </c>
      <c r="CT20" s="3">
        <f t="shared" si="2"/>
        <v>3</v>
      </c>
      <c r="CU20" s="3">
        <f t="shared" ref="CU20:DR20" si="3">SUM(CU14:CU19)</f>
        <v>0</v>
      </c>
      <c r="CV20" s="3">
        <f t="shared" si="3"/>
        <v>0</v>
      </c>
      <c r="CW20" s="3">
        <f t="shared" si="3"/>
        <v>6</v>
      </c>
      <c r="CX20" s="3">
        <f t="shared" si="3"/>
        <v>0</v>
      </c>
      <c r="CY20" s="3">
        <f t="shared" si="3"/>
        <v>3</v>
      </c>
      <c r="CZ20" s="3">
        <f t="shared" si="3"/>
        <v>3</v>
      </c>
      <c r="DA20" s="3">
        <f t="shared" si="3"/>
        <v>0</v>
      </c>
      <c r="DB20" s="3">
        <f t="shared" si="3"/>
        <v>3</v>
      </c>
      <c r="DC20" s="3">
        <f t="shared" si="3"/>
        <v>3</v>
      </c>
      <c r="DD20" s="3">
        <f t="shared" si="3"/>
        <v>0</v>
      </c>
      <c r="DE20" s="3">
        <f t="shared" si="3"/>
        <v>0</v>
      </c>
      <c r="DF20" s="3">
        <f t="shared" si="3"/>
        <v>6</v>
      </c>
      <c r="DG20" s="3">
        <f t="shared" si="3"/>
        <v>3</v>
      </c>
      <c r="DH20" s="3">
        <f t="shared" si="3"/>
        <v>3</v>
      </c>
      <c r="DI20" s="3">
        <f t="shared" si="3"/>
        <v>0</v>
      </c>
      <c r="DJ20" s="3">
        <f t="shared" si="3"/>
        <v>0</v>
      </c>
      <c r="DK20" s="3">
        <f t="shared" si="3"/>
        <v>4</v>
      </c>
      <c r="DL20" s="3">
        <f t="shared" si="3"/>
        <v>2</v>
      </c>
      <c r="DM20" s="3">
        <f t="shared" si="3"/>
        <v>0</v>
      </c>
      <c r="DN20" s="3">
        <f t="shared" si="3"/>
        <v>5</v>
      </c>
      <c r="DO20" s="3">
        <f t="shared" si="3"/>
        <v>1</v>
      </c>
      <c r="DP20" s="3">
        <f t="shared" si="3"/>
        <v>0</v>
      </c>
      <c r="DQ20" s="3">
        <f t="shared" si="3"/>
        <v>4</v>
      </c>
      <c r="DR20" s="3">
        <f t="shared" si="3"/>
        <v>2</v>
      </c>
    </row>
    <row r="21" spans="1:122" ht="37.5" customHeight="1" x14ac:dyDescent="0.25">
      <c r="A21" s="83" t="s">
        <v>785</v>
      </c>
      <c r="B21" s="84"/>
      <c r="C21" s="27">
        <f>C20/6%</f>
        <v>0</v>
      </c>
      <c r="D21" s="27">
        <f t="shared" ref="D21:BO21" si="4">D20/6%</f>
        <v>50</v>
      </c>
      <c r="E21" s="27">
        <f t="shared" si="4"/>
        <v>50</v>
      </c>
      <c r="F21" s="27">
        <f t="shared" si="4"/>
        <v>33.333333333333336</v>
      </c>
      <c r="G21" s="27">
        <f t="shared" si="4"/>
        <v>33.333333333333336</v>
      </c>
      <c r="H21" s="27">
        <f t="shared" si="4"/>
        <v>33.333333333333336</v>
      </c>
      <c r="I21" s="27">
        <f t="shared" si="4"/>
        <v>16.666666666666668</v>
      </c>
      <c r="J21" s="27">
        <f t="shared" si="4"/>
        <v>66.666666666666671</v>
      </c>
      <c r="K21" s="27">
        <f t="shared" si="4"/>
        <v>16.666666666666668</v>
      </c>
      <c r="L21" s="27">
        <f t="shared" si="4"/>
        <v>0</v>
      </c>
      <c r="M21" s="27">
        <f t="shared" si="4"/>
        <v>50</v>
      </c>
      <c r="N21" s="27">
        <f t="shared" si="4"/>
        <v>50</v>
      </c>
      <c r="O21" s="27">
        <f t="shared" si="4"/>
        <v>50</v>
      </c>
      <c r="P21" s="27">
        <f t="shared" si="4"/>
        <v>50</v>
      </c>
      <c r="Q21" s="27">
        <f t="shared" si="4"/>
        <v>0</v>
      </c>
      <c r="R21" s="27">
        <f t="shared" si="4"/>
        <v>0</v>
      </c>
      <c r="S21" s="27">
        <f t="shared" si="4"/>
        <v>83.333333333333343</v>
      </c>
      <c r="T21" s="27">
        <f t="shared" si="4"/>
        <v>16.666666666666668</v>
      </c>
      <c r="U21" s="27">
        <f t="shared" si="4"/>
        <v>0</v>
      </c>
      <c r="V21" s="27">
        <f t="shared" si="4"/>
        <v>83.333333333333343</v>
      </c>
      <c r="W21" s="27">
        <f t="shared" si="4"/>
        <v>16.666666666666668</v>
      </c>
      <c r="X21" s="27">
        <f t="shared" si="4"/>
        <v>0</v>
      </c>
      <c r="Y21" s="27">
        <f t="shared" si="4"/>
        <v>0</v>
      </c>
      <c r="Z21" s="27">
        <f t="shared" si="4"/>
        <v>100</v>
      </c>
      <c r="AA21" s="27">
        <f t="shared" si="4"/>
        <v>0</v>
      </c>
      <c r="AB21" s="27">
        <f t="shared" si="4"/>
        <v>33.333333333333336</v>
      </c>
      <c r="AC21" s="27">
        <f t="shared" si="4"/>
        <v>66.666666666666671</v>
      </c>
      <c r="AD21" s="27">
        <f t="shared" si="4"/>
        <v>0</v>
      </c>
      <c r="AE21" s="27">
        <f t="shared" si="4"/>
        <v>66.666666666666671</v>
      </c>
      <c r="AF21" s="27">
        <f t="shared" si="4"/>
        <v>33.333333333333336</v>
      </c>
      <c r="AG21" s="27">
        <f t="shared" si="4"/>
        <v>0</v>
      </c>
      <c r="AH21" s="27">
        <f t="shared" si="4"/>
        <v>0</v>
      </c>
      <c r="AI21" s="27">
        <f t="shared" si="4"/>
        <v>100</v>
      </c>
      <c r="AJ21" s="27">
        <f t="shared" si="4"/>
        <v>0</v>
      </c>
      <c r="AK21" s="27">
        <f t="shared" si="4"/>
        <v>16.666666666666668</v>
      </c>
      <c r="AL21" s="27">
        <f t="shared" si="4"/>
        <v>83.333333333333343</v>
      </c>
      <c r="AM21" s="27">
        <f t="shared" si="4"/>
        <v>0</v>
      </c>
      <c r="AN21" s="27">
        <f t="shared" si="4"/>
        <v>66.666666666666671</v>
      </c>
      <c r="AO21" s="27">
        <f t="shared" si="4"/>
        <v>33.333333333333336</v>
      </c>
      <c r="AP21" s="27">
        <f t="shared" si="4"/>
        <v>16.666666666666668</v>
      </c>
      <c r="AQ21" s="27">
        <f t="shared" si="4"/>
        <v>66.666666666666671</v>
      </c>
      <c r="AR21" s="27">
        <f t="shared" si="4"/>
        <v>16.666666666666668</v>
      </c>
      <c r="AS21" s="27">
        <f t="shared" si="4"/>
        <v>16.666666666666668</v>
      </c>
      <c r="AT21" s="27">
        <f t="shared" si="4"/>
        <v>83.333333333333343</v>
      </c>
      <c r="AU21" s="27">
        <f t="shared" si="4"/>
        <v>0</v>
      </c>
      <c r="AV21" s="27">
        <f t="shared" si="4"/>
        <v>0</v>
      </c>
      <c r="AW21" s="27">
        <f t="shared" si="4"/>
        <v>50</v>
      </c>
      <c r="AX21" s="27">
        <f t="shared" si="4"/>
        <v>50</v>
      </c>
      <c r="AY21" s="27">
        <f t="shared" si="4"/>
        <v>0</v>
      </c>
      <c r="AZ21" s="27">
        <f t="shared" si="4"/>
        <v>50</v>
      </c>
      <c r="BA21" s="27">
        <f t="shared" si="4"/>
        <v>50</v>
      </c>
      <c r="BB21" s="27">
        <f t="shared" si="4"/>
        <v>0</v>
      </c>
      <c r="BC21" s="27">
        <f t="shared" si="4"/>
        <v>0</v>
      </c>
      <c r="BD21" s="27">
        <f t="shared" si="4"/>
        <v>100</v>
      </c>
      <c r="BE21" s="27">
        <f t="shared" si="4"/>
        <v>0</v>
      </c>
      <c r="BF21" s="27">
        <f t="shared" si="4"/>
        <v>100</v>
      </c>
      <c r="BG21" s="27">
        <f t="shared" si="4"/>
        <v>0</v>
      </c>
      <c r="BH21" s="27">
        <f t="shared" si="4"/>
        <v>0</v>
      </c>
      <c r="BI21" s="27">
        <f t="shared" si="4"/>
        <v>0</v>
      </c>
      <c r="BJ21" s="27">
        <f t="shared" si="4"/>
        <v>83.333333333333343</v>
      </c>
      <c r="BK21" s="27">
        <f t="shared" si="4"/>
        <v>0</v>
      </c>
      <c r="BL21" s="27">
        <f t="shared" si="4"/>
        <v>66.666666666666671</v>
      </c>
      <c r="BM21" s="27">
        <f t="shared" si="4"/>
        <v>33.333333333333336</v>
      </c>
      <c r="BN21" s="27">
        <f t="shared" si="4"/>
        <v>0</v>
      </c>
      <c r="BO21" s="27">
        <f t="shared" si="4"/>
        <v>33.333333333333336</v>
      </c>
      <c r="BP21" s="27">
        <f t="shared" ref="BP21:DR21" si="5">BP20/6%</f>
        <v>66.666666666666671</v>
      </c>
      <c r="BQ21" s="27">
        <f t="shared" si="5"/>
        <v>16.666666666666668</v>
      </c>
      <c r="BR21" s="27">
        <f t="shared" si="5"/>
        <v>66.666666666666671</v>
      </c>
      <c r="BS21" s="27">
        <f t="shared" si="5"/>
        <v>16.666666666666668</v>
      </c>
      <c r="BT21" s="27">
        <f t="shared" si="5"/>
        <v>16.666666666666668</v>
      </c>
      <c r="BU21" s="27">
        <f t="shared" si="5"/>
        <v>33.333333333333336</v>
      </c>
      <c r="BV21" s="27">
        <f t="shared" si="5"/>
        <v>50</v>
      </c>
      <c r="BW21" s="27">
        <f t="shared" si="5"/>
        <v>0</v>
      </c>
      <c r="BX21" s="27">
        <f t="shared" si="5"/>
        <v>83.333333333333343</v>
      </c>
      <c r="BY21" s="27">
        <f t="shared" si="5"/>
        <v>16.666666666666668</v>
      </c>
      <c r="BZ21" s="27">
        <f t="shared" si="5"/>
        <v>0</v>
      </c>
      <c r="CA21" s="27">
        <f t="shared" si="5"/>
        <v>16.666666666666668</v>
      </c>
      <c r="CB21" s="27">
        <f t="shared" si="5"/>
        <v>83.333333333333343</v>
      </c>
      <c r="CC21" s="27">
        <f t="shared" si="5"/>
        <v>0</v>
      </c>
      <c r="CD21" s="27">
        <f t="shared" si="5"/>
        <v>0</v>
      </c>
      <c r="CE21" s="27">
        <f t="shared" si="5"/>
        <v>100</v>
      </c>
      <c r="CF21" s="27">
        <f t="shared" si="5"/>
        <v>0</v>
      </c>
      <c r="CG21" s="27">
        <f t="shared" si="5"/>
        <v>33.333333333333336</v>
      </c>
      <c r="CH21" s="27">
        <f t="shared" si="5"/>
        <v>66.666666666666671</v>
      </c>
      <c r="CI21" s="27">
        <f t="shared" si="5"/>
        <v>0</v>
      </c>
      <c r="CJ21" s="27">
        <f t="shared" si="5"/>
        <v>83.333333333333343</v>
      </c>
      <c r="CK21" s="27">
        <f t="shared" si="5"/>
        <v>16.666666666666668</v>
      </c>
      <c r="CL21" s="27">
        <f t="shared" si="5"/>
        <v>0</v>
      </c>
      <c r="CM21" s="27">
        <f t="shared" si="5"/>
        <v>16.666666666666668</v>
      </c>
      <c r="CN21" s="27">
        <f t="shared" si="5"/>
        <v>83.333333333333343</v>
      </c>
      <c r="CO21" s="27">
        <f t="shared" si="5"/>
        <v>0</v>
      </c>
      <c r="CP21" s="27">
        <f t="shared" si="5"/>
        <v>50</v>
      </c>
      <c r="CQ21" s="27">
        <f t="shared" si="5"/>
        <v>50</v>
      </c>
      <c r="CR21" s="27">
        <f t="shared" si="5"/>
        <v>0</v>
      </c>
      <c r="CS21" s="27">
        <f t="shared" si="5"/>
        <v>50</v>
      </c>
      <c r="CT21" s="27">
        <f t="shared" si="5"/>
        <v>50</v>
      </c>
      <c r="CU21" s="27">
        <f t="shared" si="5"/>
        <v>0</v>
      </c>
      <c r="CV21" s="27">
        <f t="shared" si="5"/>
        <v>0</v>
      </c>
      <c r="CW21" s="27">
        <f t="shared" si="5"/>
        <v>100</v>
      </c>
      <c r="CX21" s="27">
        <f t="shared" si="5"/>
        <v>0</v>
      </c>
      <c r="CY21" s="27">
        <f t="shared" si="5"/>
        <v>50</v>
      </c>
      <c r="CZ21" s="27">
        <f t="shared" si="5"/>
        <v>50</v>
      </c>
      <c r="DA21" s="27">
        <f t="shared" si="5"/>
        <v>0</v>
      </c>
      <c r="DB21" s="27">
        <f t="shared" si="5"/>
        <v>50</v>
      </c>
      <c r="DC21" s="27">
        <f t="shared" si="5"/>
        <v>50</v>
      </c>
      <c r="DD21" s="27">
        <f t="shared" si="5"/>
        <v>0</v>
      </c>
      <c r="DE21" s="27">
        <f t="shared" si="5"/>
        <v>0</v>
      </c>
      <c r="DF21" s="27">
        <f t="shared" si="5"/>
        <v>100</v>
      </c>
      <c r="DG21" s="27">
        <f t="shared" si="5"/>
        <v>50</v>
      </c>
      <c r="DH21" s="27">
        <f t="shared" si="5"/>
        <v>50</v>
      </c>
      <c r="DI21" s="27">
        <f t="shared" si="5"/>
        <v>0</v>
      </c>
      <c r="DJ21" s="27">
        <f t="shared" si="5"/>
        <v>0</v>
      </c>
      <c r="DK21" s="27">
        <f t="shared" si="5"/>
        <v>66.666666666666671</v>
      </c>
      <c r="DL21" s="27">
        <f t="shared" si="5"/>
        <v>33.333333333333336</v>
      </c>
      <c r="DM21" s="27">
        <f t="shared" si="5"/>
        <v>0</v>
      </c>
      <c r="DN21" s="27">
        <f t="shared" si="5"/>
        <v>83.333333333333343</v>
      </c>
      <c r="DO21" s="27">
        <f t="shared" si="5"/>
        <v>16.666666666666668</v>
      </c>
      <c r="DP21" s="27">
        <f t="shared" si="5"/>
        <v>0</v>
      </c>
      <c r="DQ21" s="27">
        <f t="shared" si="5"/>
        <v>66.666666666666671</v>
      </c>
      <c r="DR21" s="27">
        <f t="shared" si="5"/>
        <v>33.333333333333336</v>
      </c>
    </row>
    <row r="23" spans="1:122" x14ac:dyDescent="0.25">
      <c r="B23" s="142" t="s">
        <v>1392</v>
      </c>
      <c r="C23" s="142"/>
      <c r="D23" s="142"/>
      <c r="E23" s="142"/>
      <c r="F23" s="46"/>
      <c r="G23" s="46"/>
    </row>
    <row r="24" spans="1:122" x14ac:dyDescent="0.25">
      <c r="B24" s="4" t="s">
        <v>755</v>
      </c>
      <c r="C24" s="4" t="s">
        <v>768</v>
      </c>
      <c r="D24" s="3">
        <v>1</v>
      </c>
      <c r="E24" s="32">
        <f>(C21+F21+I21+L21)/4</f>
        <v>12.5</v>
      </c>
    </row>
    <row r="25" spans="1:122" x14ac:dyDescent="0.25">
      <c r="B25" s="4" t="s">
        <v>757</v>
      </c>
      <c r="C25" s="4" t="s">
        <v>768</v>
      </c>
      <c r="D25" s="3">
        <f>E25/100*6</f>
        <v>3</v>
      </c>
      <c r="E25" s="32">
        <f>(D21+G21+J21+M21)/4</f>
        <v>50</v>
      </c>
    </row>
    <row r="26" spans="1:122" x14ac:dyDescent="0.25">
      <c r="B26" s="4" t="s">
        <v>758</v>
      </c>
      <c r="C26" s="4" t="s">
        <v>768</v>
      </c>
      <c r="D26" s="3">
        <v>2</v>
      </c>
      <c r="E26" s="32">
        <f>(E21+H21+K21+N21)/4</f>
        <v>37.5</v>
      </c>
    </row>
    <row r="27" spans="1:122" x14ac:dyDescent="0.25">
      <c r="B27" s="4"/>
      <c r="C27" s="4"/>
      <c r="D27" s="33">
        <f>SUM(D24:D26)</f>
        <v>6</v>
      </c>
      <c r="E27" s="34">
        <f>SUM(E24:E26)</f>
        <v>100</v>
      </c>
    </row>
    <row r="28" spans="1:122" ht="29.25" customHeight="1" x14ac:dyDescent="0.25">
      <c r="B28" s="4"/>
      <c r="C28" s="20"/>
      <c r="D28" s="107" t="s">
        <v>322</v>
      </c>
      <c r="E28" s="107"/>
      <c r="F28" s="108" t="s">
        <v>323</v>
      </c>
      <c r="G28" s="108"/>
    </row>
    <row r="29" spans="1:122" x14ac:dyDescent="0.25">
      <c r="B29" s="4" t="s">
        <v>755</v>
      </c>
      <c r="C29" s="20" t="s">
        <v>769</v>
      </c>
      <c r="D29" s="35">
        <f>E29/100*6</f>
        <v>0.75</v>
      </c>
      <c r="E29" s="32">
        <f>(O21+R21+U21+X21)/4</f>
        <v>12.5</v>
      </c>
      <c r="F29" s="3">
        <f>G29/100*6</f>
        <v>0</v>
      </c>
      <c r="G29" s="3">
        <f>(AA21+AD21+AG21+AJ21)/4</f>
        <v>0</v>
      </c>
    </row>
    <row r="30" spans="1:122" x14ac:dyDescent="0.25">
      <c r="B30" s="4" t="s">
        <v>757</v>
      </c>
      <c r="C30" s="20" t="s">
        <v>769</v>
      </c>
      <c r="D30" s="35">
        <f>E30/100*6</f>
        <v>3.2500000000000004</v>
      </c>
      <c r="E30" s="32">
        <f>(P21+S21+V21+Y21)/4</f>
        <v>54.166666666666671</v>
      </c>
      <c r="F30" s="3">
        <v>2</v>
      </c>
      <c r="G30" s="3">
        <f>(AB21+AE21+AH21+AK21)/4</f>
        <v>29.166666666666668</v>
      </c>
    </row>
    <row r="31" spans="1:122" x14ac:dyDescent="0.25">
      <c r="B31" s="4" t="s">
        <v>758</v>
      </c>
      <c r="C31" s="20" t="s">
        <v>769</v>
      </c>
      <c r="D31" s="35">
        <f>E31/100*6</f>
        <v>2</v>
      </c>
      <c r="E31" s="32">
        <f>(Q21+T21+W21+Z21)/4</f>
        <v>33.333333333333336</v>
      </c>
      <c r="F31" s="3">
        <v>4</v>
      </c>
      <c r="G31" s="48">
        <f>(AC21+AF21+AI21+AL21)/4</f>
        <v>70.833333333333343</v>
      </c>
    </row>
    <row r="32" spans="1:122" x14ac:dyDescent="0.25">
      <c r="B32" s="4"/>
      <c r="C32" s="20"/>
      <c r="D32" s="34">
        <f>SUM(D29:D31)</f>
        <v>6</v>
      </c>
      <c r="E32" s="34">
        <f>SUM(E29:E31)</f>
        <v>100</v>
      </c>
      <c r="F32" s="47">
        <f>SUM(F29:F31)</f>
        <v>6</v>
      </c>
      <c r="G32" s="33">
        <f>SUM(G29:G31)</f>
        <v>100.00000000000001</v>
      </c>
    </row>
    <row r="33" spans="2:13" x14ac:dyDescent="0.25">
      <c r="B33" s="4" t="s">
        <v>755</v>
      </c>
      <c r="C33" s="4" t="s">
        <v>770</v>
      </c>
      <c r="D33" s="3">
        <v>1</v>
      </c>
      <c r="E33" s="32">
        <f>(AM21+AP21+AS21+AV21)/4</f>
        <v>8.3333333333333339</v>
      </c>
    </row>
    <row r="34" spans="2:13" x14ac:dyDescent="0.25">
      <c r="B34" s="4" t="s">
        <v>757</v>
      </c>
      <c r="C34" s="4" t="s">
        <v>770</v>
      </c>
      <c r="D34" s="3">
        <f>E34/100*6</f>
        <v>4</v>
      </c>
      <c r="E34" s="32">
        <f>(AN21+AQ21+AT21+AW21)/4</f>
        <v>66.666666666666671</v>
      </c>
    </row>
    <row r="35" spans="2:13" x14ac:dyDescent="0.25">
      <c r="B35" s="4" t="s">
        <v>758</v>
      </c>
      <c r="C35" s="4" t="s">
        <v>770</v>
      </c>
      <c r="D35" s="3">
        <v>1</v>
      </c>
      <c r="E35" s="32">
        <f>(AO21+AR21+AU21+AX21)/4</f>
        <v>25</v>
      </c>
    </row>
    <row r="36" spans="2:13" x14ac:dyDescent="0.25">
      <c r="B36" s="36"/>
      <c r="C36" s="36"/>
      <c r="D36" s="39">
        <f>SUM(D33:D35)</f>
        <v>6</v>
      </c>
      <c r="E36" s="40">
        <f>SUM(E33:E35)</f>
        <v>100</v>
      </c>
      <c r="F36" s="41"/>
    </row>
    <row r="37" spans="2:13" x14ac:dyDescent="0.25">
      <c r="B37" s="4"/>
      <c r="C37" s="4"/>
      <c r="D37" s="107" t="s">
        <v>330</v>
      </c>
      <c r="E37" s="107"/>
      <c r="F37" s="107" t="s">
        <v>325</v>
      </c>
      <c r="G37" s="107"/>
      <c r="H37" s="143" t="s">
        <v>331</v>
      </c>
      <c r="I37" s="143"/>
      <c r="J37" s="143" t="s">
        <v>332</v>
      </c>
      <c r="K37" s="143"/>
      <c r="L37" s="143" t="s">
        <v>43</v>
      </c>
      <c r="M37" s="143"/>
    </row>
    <row r="38" spans="2:13" x14ac:dyDescent="0.25">
      <c r="B38" s="4" t="s">
        <v>755</v>
      </c>
      <c r="C38" s="4" t="s">
        <v>771</v>
      </c>
      <c r="D38" s="3">
        <f>E38/100*6</f>
        <v>0</v>
      </c>
      <c r="E38" s="32">
        <f>(AY21+BB21+BE21+BH21)/4</f>
        <v>0</v>
      </c>
      <c r="F38" s="3">
        <v>0</v>
      </c>
      <c r="G38" s="32">
        <f>(BK21+BN21+BQ21+BT21)/4</f>
        <v>8.3333333333333339</v>
      </c>
      <c r="H38" s="3">
        <f>I38/100*6</f>
        <v>0</v>
      </c>
      <c r="I38" s="32">
        <f>(BW21+BZ21+CC21+CF21)/4</f>
        <v>0</v>
      </c>
      <c r="J38" s="3">
        <f>K38/100*6</f>
        <v>0</v>
      </c>
      <c r="K38" s="32">
        <f>(CI21+CL21+CO21+CR21)/4</f>
        <v>0</v>
      </c>
      <c r="L38" s="3">
        <f>M38/100*6</f>
        <v>0</v>
      </c>
      <c r="M38" s="32">
        <f>(CU21+CX21+DA21+DD21)/4</f>
        <v>0</v>
      </c>
    </row>
    <row r="39" spans="2:13" x14ac:dyDescent="0.25">
      <c r="B39" s="4" t="s">
        <v>757</v>
      </c>
      <c r="C39" s="4" t="s">
        <v>771</v>
      </c>
      <c r="D39" s="3">
        <v>2</v>
      </c>
      <c r="E39" s="32">
        <f>(AZ21+BC21+BF21+BI21)/4</f>
        <v>37.5</v>
      </c>
      <c r="F39" s="3">
        <f>G39/100*6</f>
        <v>3.0000000000000009</v>
      </c>
      <c r="G39" s="32">
        <f>(BL21+BO21+BR21+BU21)/4</f>
        <v>50.000000000000007</v>
      </c>
      <c r="H39" s="3">
        <f>I39/100*6</f>
        <v>2</v>
      </c>
      <c r="I39" s="32">
        <f>(BX21+CA21+CD21+CG21)/4</f>
        <v>33.333333333333336</v>
      </c>
      <c r="J39" s="3">
        <f>K39/100*6</f>
        <v>3</v>
      </c>
      <c r="K39" s="32">
        <f>(CJ21+CM21+CP21+CS21)/4</f>
        <v>50</v>
      </c>
      <c r="L39" s="3">
        <v>2</v>
      </c>
      <c r="M39" s="32">
        <f>(CV21+CY21+DB21+DE21)/4</f>
        <v>25</v>
      </c>
    </row>
    <row r="40" spans="2:13" x14ac:dyDescent="0.25">
      <c r="B40" s="4" t="s">
        <v>758</v>
      </c>
      <c r="C40" s="4" t="s">
        <v>771</v>
      </c>
      <c r="D40" s="3">
        <v>4</v>
      </c>
      <c r="E40" s="32">
        <f>(BA21+BD21+BG21+BJ21)/4</f>
        <v>58.333333333333336</v>
      </c>
      <c r="F40" s="3">
        <v>3</v>
      </c>
      <c r="G40" s="32">
        <f>(BM21+BP21+BS21+BV21)/4</f>
        <v>41.666666666666671</v>
      </c>
      <c r="H40" s="3">
        <f>I40/100*6</f>
        <v>4</v>
      </c>
      <c r="I40" s="32">
        <f>(BY21+CB21+CE21+CH21)/4</f>
        <v>66.666666666666671</v>
      </c>
      <c r="J40" s="3">
        <f>K40/100*6</f>
        <v>3</v>
      </c>
      <c r="K40" s="32">
        <f>(CK21+CN21+CQ21+CT21)/4</f>
        <v>50</v>
      </c>
      <c r="L40" s="3">
        <v>4</v>
      </c>
      <c r="M40" s="32">
        <f>(CW21+CZ21+DC21+DF21)/4</f>
        <v>75</v>
      </c>
    </row>
    <row r="41" spans="2:13" x14ac:dyDescent="0.25">
      <c r="B41" s="4"/>
      <c r="C41" s="4"/>
      <c r="D41" s="33">
        <f>SUM(D38:D40)</f>
        <v>6</v>
      </c>
      <c r="E41" s="33">
        <f>SUM(E38:E40)</f>
        <v>95.833333333333343</v>
      </c>
      <c r="F41" s="33">
        <v>6</v>
      </c>
      <c r="G41" s="33">
        <v>100</v>
      </c>
      <c r="H41" s="33">
        <f t="shared" ref="H41:M41" si="6">SUM(H38:H40)</f>
        <v>6</v>
      </c>
      <c r="I41" s="34">
        <f t="shared" si="6"/>
        <v>100</v>
      </c>
      <c r="J41" s="33">
        <f t="shared" si="6"/>
        <v>6</v>
      </c>
      <c r="K41" s="34">
        <f t="shared" si="6"/>
        <v>100</v>
      </c>
      <c r="L41" s="33">
        <f t="shared" si="6"/>
        <v>6</v>
      </c>
      <c r="M41" s="34">
        <f t="shared" si="6"/>
        <v>100</v>
      </c>
    </row>
    <row r="42" spans="2:13" x14ac:dyDescent="0.25">
      <c r="B42" s="4" t="s">
        <v>755</v>
      </c>
      <c r="C42" s="4" t="s">
        <v>772</v>
      </c>
      <c r="D42" s="3">
        <v>0</v>
      </c>
      <c r="E42" s="32">
        <f>(DG21+DJ21+DM21+DP21)/4</f>
        <v>12.5</v>
      </c>
    </row>
    <row r="43" spans="2:13" x14ac:dyDescent="0.25">
      <c r="B43" s="4" t="s">
        <v>757</v>
      </c>
      <c r="C43" s="4" t="s">
        <v>772</v>
      </c>
      <c r="D43" s="3">
        <f>E43/100*6</f>
        <v>4</v>
      </c>
      <c r="E43" s="32">
        <f>(DH21+DK21+DN21+DQ21)/4</f>
        <v>66.666666666666671</v>
      </c>
    </row>
    <row r="44" spans="2:13" x14ac:dyDescent="0.25">
      <c r="B44" s="4" t="s">
        <v>758</v>
      </c>
      <c r="C44" s="4" t="s">
        <v>772</v>
      </c>
      <c r="D44" s="3">
        <v>2</v>
      </c>
      <c r="E44" s="32">
        <f>(DI21+DL21+DO21+DR21)/4</f>
        <v>20.833333333333336</v>
      </c>
    </row>
    <row r="45" spans="2:13" x14ac:dyDescent="0.25">
      <c r="B45" s="4"/>
      <c r="C45" s="4"/>
      <c r="D45" s="33">
        <f>SUM(D42:D44)</f>
        <v>6</v>
      </c>
      <c r="E45" s="33">
        <f>SUM(E42:E44)</f>
        <v>100</v>
      </c>
    </row>
  </sheetData>
  <mergeCells count="108">
    <mergeCell ref="DP2:DQ2"/>
    <mergeCell ref="B23:E23"/>
    <mergeCell ref="J37:K37"/>
    <mergeCell ref="L37:M37"/>
    <mergeCell ref="H37:I37"/>
    <mergeCell ref="D28:E28"/>
    <mergeCell ref="F28:G28"/>
    <mergeCell ref="D37:E37"/>
    <mergeCell ref="F37:G37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20:B20"/>
    <mergeCell ref="A21:B21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3"/>
  <sheetViews>
    <sheetView topLeftCell="A23" workbookViewId="0">
      <selection activeCell="L39" sqref="L39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 t="s">
        <v>1420</v>
      </c>
      <c r="E2" s="7"/>
      <c r="F2" s="7"/>
      <c r="G2" s="7"/>
      <c r="H2" s="7" t="s">
        <v>1437</v>
      </c>
      <c r="I2" s="7"/>
      <c r="J2" s="7"/>
      <c r="K2" s="7"/>
      <c r="L2" s="7" t="s">
        <v>1418</v>
      </c>
      <c r="M2" s="7"/>
      <c r="N2" s="7"/>
      <c r="O2" s="7"/>
      <c r="P2" s="7" t="s">
        <v>1419</v>
      </c>
      <c r="Q2" s="7"/>
      <c r="R2" s="7"/>
      <c r="S2" s="7"/>
      <c r="T2" s="7"/>
      <c r="U2" s="7"/>
      <c r="V2" s="7"/>
      <c r="FI2" s="128" t="s">
        <v>1402</v>
      </c>
      <c r="FJ2" s="128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8" t="s">
        <v>0</v>
      </c>
      <c r="B4" s="88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5" t="s">
        <v>321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99" t="s">
        <v>871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144" t="s">
        <v>329</v>
      </c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6"/>
      <c r="EW4" s="143" t="s">
        <v>326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 x14ac:dyDescent="0.25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00" t="s">
        <v>322</v>
      </c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2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00" t="s">
        <v>379</v>
      </c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2"/>
      <c r="BZ5" s="100" t="s">
        <v>330</v>
      </c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2"/>
      <c r="CO5" s="138" t="s">
        <v>325</v>
      </c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7" t="s">
        <v>331</v>
      </c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4" t="s">
        <v>43</v>
      </c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6"/>
      <c r="EW5" s="137" t="s">
        <v>327</v>
      </c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</row>
    <row r="6" spans="1:167" ht="15.75" hidden="1" x14ac:dyDescent="0.25">
      <c r="A6" s="88"/>
      <c r="B6" s="8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8"/>
      <c r="B7" s="8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8"/>
      <c r="B8" s="8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8"/>
      <c r="B9" s="8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8"/>
      <c r="B10" s="8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8"/>
      <c r="B11" s="88"/>
      <c r="C11" s="90" t="s">
        <v>60</v>
      </c>
      <c r="D11" s="91" t="s">
        <v>2</v>
      </c>
      <c r="E11" s="91" t="s">
        <v>3</v>
      </c>
      <c r="F11" s="90" t="s">
        <v>83</v>
      </c>
      <c r="G11" s="91" t="s">
        <v>3</v>
      </c>
      <c r="H11" s="91" t="s">
        <v>9</v>
      </c>
      <c r="I11" s="91" t="s">
        <v>61</v>
      </c>
      <c r="J11" s="91" t="s">
        <v>10</v>
      </c>
      <c r="K11" s="91" t="s">
        <v>11</v>
      </c>
      <c r="L11" s="100" t="s">
        <v>62</v>
      </c>
      <c r="M11" s="101"/>
      <c r="N11" s="101"/>
      <c r="O11" s="139" t="s">
        <v>63</v>
      </c>
      <c r="P11" s="139"/>
      <c r="Q11" s="139"/>
      <c r="R11" s="90" t="s">
        <v>64</v>
      </c>
      <c r="S11" s="91"/>
      <c r="T11" s="91"/>
      <c r="U11" s="93" t="s">
        <v>962</v>
      </c>
      <c r="V11" s="94"/>
      <c r="W11" s="90"/>
      <c r="X11" s="91" t="s">
        <v>964</v>
      </c>
      <c r="Y11" s="91"/>
      <c r="Z11" s="91"/>
      <c r="AA11" s="91" t="s">
        <v>65</v>
      </c>
      <c r="AB11" s="91"/>
      <c r="AC11" s="91"/>
      <c r="AD11" s="91" t="s">
        <v>66</v>
      </c>
      <c r="AE11" s="91"/>
      <c r="AF11" s="91"/>
      <c r="AG11" s="91" t="s">
        <v>67</v>
      </c>
      <c r="AH11" s="91"/>
      <c r="AI11" s="91"/>
      <c r="AJ11" s="91" t="s">
        <v>68</v>
      </c>
      <c r="AK11" s="91"/>
      <c r="AL11" s="91"/>
      <c r="AM11" s="139" t="s">
        <v>69</v>
      </c>
      <c r="AN11" s="139"/>
      <c r="AO11" s="139"/>
      <c r="AP11" s="137" t="s">
        <v>70</v>
      </c>
      <c r="AQ11" s="137"/>
      <c r="AR11" s="137"/>
      <c r="AS11" s="139" t="s">
        <v>71</v>
      </c>
      <c r="AT11" s="139"/>
      <c r="AU11" s="139"/>
      <c r="AV11" s="139" t="s">
        <v>72</v>
      </c>
      <c r="AW11" s="139"/>
      <c r="AX11" s="139"/>
      <c r="AY11" s="139" t="s">
        <v>84</v>
      </c>
      <c r="AZ11" s="139"/>
      <c r="BA11" s="139"/>
      <c r="BB11" s="139" t="s">
        <v>73</v>
      </c>
      <c r="BC11" s="139"/>
      <c r="BD11" s="139"/>
      <c r="BE11" s="139" t="s">
        <v>994</v>
      </c>
      <c r="BF11" s="139"/>
      <c r="BG11" s="139"/>
      <c r="BH11" s="139" t="s">
        <v>74</v>
      </c>
      <c r="BI11" s="139"/>
      <c r="BJ11" s="139"/>
      <c r="BK11" s="126" t="s">
        <v>373</v>
      </c>
      <c r="BL11" s="126"/>
      <c r="BM11" s="127"/>
      <c r="BN11" s="125" t="s">
        <v>374</v>
      </c>
      <c r="BO11" s="126"/>
      <c r="BP11" s="127"/>
      <c r="BQ11" s="137" t="s">
        <v>375</v>
      </c>
      <c r="BR11" s="137"/>
      <c r="BS11" s="137"/>
      <c r="BT11" s="137" t="s">
        <v>376</v>
      </c>
      <c r="BU11" s="137"/>
      <c r="BV11" s="137"/>
      <c r="BW11" s="137" t="s">
        <v>1393</v>
      </c>
      <c r="BX11" s="137"/>
      <c r="BY11" s="125"/>
      <c r="BZ11" s="137" t="s">
        <v>75</v>
      </c>
      <c r="CA11" s="137"/>
      <c r="CB11" s="137"/>
      <c r="CC11" s="137" t="s">
        <v>85</v>
      </c>
      <c r="CD11" s="137"/>
      <c r="CE11" s="137"/>
      <c r="CF11" s="137" t="s">
        <v>76</v>
      </c>
      <c r="CG11" s="137"/>
      <c r="CH11" s="137"/>
      <c r="CI11" s="137" t="s">
        <v>77</v>
      </c>
      <c r="CJ11" s="137"/>
      <c r="CK11" s="137"/>
      <c r="CL11" s="137" t="s">
        <v>78</v>
      </c>
      <c r="CM11" s="137"/>
      <c r="CN11" s="137"/>
      <c r="CO11" s="137" t="s">
        <v>79</v>
      </c>
      <c r="CP11" s="137"/>
      <c r="CQ11" s="137"/>
      <c r="CR11" s="137" t="s">
        <v>80</v>
      </c>
      <c r="CS11" s="137"/>
      <c r="CT11" s="137"/>
      <c r="CU11" s="137" t="s">
        <v>81</v>
      </c>
      <c r="CV11" s="137"/>
      <c r="CW11" s="137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37" t="s">
        <v>364</v>
      </c>
      <c r="DW11" s="137"/>
      <c r="DX11" s="137"/>
      <c r="DY11" s="137" t="s">
        <v>365</v>
      </c>
      <c r="DZ11" s="137"/>
      <c r="EA11" s="137"/>
      <c r="EB11" s="137" t="s">
        <v>366</v>
      </c>
      <c r="EC11" s="137"/>
      <c r="ED11" s="137"/>
      <c r="EE11" s="137" t="s">
        <v>367</v>
      </c>
      <c r="EF11" s="137"/>
      <c r="EG11" s="137"/>
      <c r="EH11" s="148" t="s">
        <v>368</v>
      </c>
      <c r="EI11" s="149"/>
      <c r="EJ11" s="150"/>
      <c r="EK11" s="148" t="s">
        <v>369</v>
      </c>
      <c r="EL11" s="149"/>
      <c r="EM11" s="150"/>
      <c r="EN11" s="148" t="s">
        <v>370</v>
      </c>
      <c r="EO11" s="149"/>
      <c r="EP11" s="150"/>
      <c r="EQ11" s="148" t="s">
        <v>371</v>
      </c>
      <c r="ER11" s="149"/>
      <c r="ES11" s="150"/>
      <c r="ET11" s="148" t="s">
        <v>372</v>
      </c>
      <c r="EU11" s="149"/>
      <c r="EV11" s="150"/>
      <c r="EW11" s="137" t="s">
        <v>353</v>
      </c>
      <c r="EX11" s="137"/>
      <c r="EY11" s="137"/>
      <c r="EZ11" s="137" t="s">
        <v>354</v>
      </c>
      <c r="FA11" s="137"/>
      <c r="FB11" s="137"/>
      <c r="FC11" s="137" t="s">
        <v>355</v>
      </c>
      <c r="FD11" s="137"/>
      <c r="FE11" s="137"/>
      <c r="FF11" s="137" t="s">
        <v>356</v>
      </c>
      <c r="FG11" s="137"/>
      <c r="FH11" s="137"/>
      <c r="FI11" s="137" t="s">
        <v>357</v>
      </c>
      <c r="FJ11" s="137"/>
      <c r="FK11" s="137"/>
    </row>
    <row r="12" spans="1:167" ht="70.5" customHeight="1" thickBot="1" x14ac:dyDescent="0.3">
      <c r="A12" s="88"/>
      <c r="B12" s="88"/>
      <c r="C12" s="157" t="s">
        <v>948</v>
      </c>
      <c r="D12" s="162"/>
      <c r="E12" s="159"/>
      <c r="F12" s="158" t="s">
        <v>952</v>
      </c>
      <c r="G12" s="158"/>
      <c r="H12" s="159"/>
      <c r="I12" s="157" t="s">
        <v>956</v>
      </c>
      <c r="J12" s="158"/>
      <c r="K12" s="159"/>
      <c r="L12" s="157" t="s">
        <v>958</v>
      </c>
      <c r="M12" s="158"/>
      <c r="N12" s="159"/>
      <c r="O12" s="157" t="s">
        <v>959</v>
      </c>
      <c r="P12" s="158"/>
      <c r="Q12" s="159"/>
      <c r="R12" s="151" t="s">
        <v>961</v>
      </c>
      <c r="S12" s="152"/>
      <c r="T12" s="153"/>
      <c r="U12" s="151" t="s">
        <v>963</v>
      </c>
      <c r="V12" s="152"/>
      <c r="W12" s="153"/>
      <c r="X12" s="151" t="s">
        <v>965</v>
      </c>
      <c r="Y12" s="152"/>
      <c r="Z12" s="153"/>
      <c r="AA12" s="151" t="s">
        <v>966</v>
      </c>
      <c r="AB12" s="152"/>
      <c r="AC12" s="153"/>
      <c r="AD12" s="151" t="s">
        <v>969</v>
      </c>
      <c r="AE12" s="152"/>
      <c r="AF12" s="153"/>
      <c r="AG12" s="151" t="s">
        <v>970</v>
      </c>
      <c r="AH12" s="152"/>
      <c r="AI12" s="153"/>
      <c r="AJ12" s="151" t="s">
        <v>973</v>
      </c>
      <c r="AK12" s="152"/>
      <c r="AL12" s="153"/>
      <c r="AM12" s="151" t="s">
        <v>977</v>
      </c>
      <c r="AN12" s="152"/>
      <c r="AO12" s="153"/>
      <c r="AP12" s="151" t="s">
        <v>981</v>
      </c>
      <c r="AQ12" s="152"/>
      <c r="AR12" s="153"/>
      <c r="AS12" s="151" t="s">
        <v>982</v>
      </c>
      <c r="AT12" s="152"/>
      <c r="AU12" s="153"/>
      <c r="AV12" s="151" t="s">
        <v>983</v>
      </c>
      <c r="AW12" s="152"/>
      <c r="AX12" s="153"/>
      <c r="AY12" s="151" t="s">
        <v>985</v>
      </c>
      <c r="AZ12" s="152"/>
      <c r="BA12" s="153"/>
      <c r="BB12" s="151" t="s">
        <v>987</v>
      </c>
      <c r="BC12" s="152"/>
      <c r="BD12" s="153"/>
      <c r="BE12" s="151" t="s">
        <v>991</v>
      </c>
      <c r="BF12" s="152"/>
      <c r="BG12" s="153"/>
      <c r="BH12" s="157" t="s">
        <v>305</v>
      </c>
      <c r="BI12" s="158"/>
      <c r="BJ12" s="159"/>
      <c r="BK12" s="151" t="s">
        <v>996</v>
      </c>
      <c r="BL12" s="152"/>
      <c r="BM12" s="153"/>
      <c r="BN12" s="151" t="s">
        <v>997</v>
      </c>
      <c r="BO12" s="152"/>
      <c r="BP12" s="153"/>
      <c r="BQ12" s="151" t="s">
        <v>1001</v>
      </c>
      <c r="BR12" s="152"/>
      <c r="BS12" s="153"/>
      <c r="BT12" s="151" t="s">
        <v>1002</v>
      </c>
      <c r="BU12" s="152"/>
      <c r="BV12" s="153"/>
      <c r="BW12" s="151" t="s">
        <v>1003</v>
      </c>
      <c r="BX12" s="152"/>
      <c r="BY12" s="153"/>
      <c r="BZ12" s="151" t="s">
        <v>309</v>
      </c>
      <c r="CA12" s="152"/>
      <c r="CB12" s="153"/>
      <c r="CC12" s="151" t="s">
        <v>1004</v>
      </c>
      <c r="CD12" s="152"/>
      <c r="CE12" s="153"/>
      <c r="CF12" s="151" t="s">
        <v>1005</v>
      </c>
      <c r="CG12" s="152"/>
      <c r="CH12" s="153"/>
      <c r="CI12" s="151" t="s">
        <v>1007</v>
      </c>
      <c r="CJ12" s="152"/>
      <c r="CK12" s="153"/>
      <c r="CL12" s="151" t="s">
        <v>1008</v>
      </c>
      <c r="CM12" s="152"/>
      <c r="CN12" s="153"/>
      <c r="CO12" s="151" t="s">
        <v>1011</v>
      </c>
      <c r="CP12" s="152"/>
      <c r="CQ12" s="153"/>
      <c r="CR12" s="151" t="s">
        <v>1012</v>
      </c>
      <c r="CS12" s="152"/>
      <c r="CT12" s="153"/>
      <c r="CU12" s="151" t="s">
        <v>1015</v>
      </c>
      <c r="CV12" s="152"/>
      <c r="CW12" s="153"/>
      <c r="CX12" s="151" t="s">
        <v>1016</v>
      </c>
      <c r="CY12" s="152"/>
      <c r="CZ12" s="153"/>
      <c r="DA12" s="151" t="s">
        <v>496</v>
      </c>
      <c r="DB12" s="152"/>
      <c r="DC12" s="153"/>
      <c r="DD12" s="151" t="s">
        <v>1018</v>
      </c>
      <c r="DE12" s="152"/>
      <c r="DF12" s="153"/>
      <c r="DG12" s="151" t="s">
        <v>1019</v>
      </c>
      <c r="DH12" s="152"/>
      <c r="DI12" s="153"/>
      <c r="DJ12" s="151" t="s">
        <v>1023</v>
      </c>
      <c r="DK12" s="152"/>
      <c r="DL12" s="153"/>
      <c r="DM12" s="151" t="s">
        <v>1025</v>
      </c>
      <c r="DN12" s="152"/>
      <c r="DO12" s="153"/>
      <c r="DP12" s="151" t="s">
        <v>1026</v>
      </c>
      <c r="DQ12" s="152"/>
      <c r="DR12" s="153"/>
      <c r="DS12" s="151" t="s">
        <v>1028</v>
      </c>
      <c r="DT12" s="152"/>
      <c r="DU12" s="153"/>
      <c r="DV12" s="151" t="s">
        <v>1029</v>
      </c>
      <c r="DW12" s="152"/>
      <c r="DX12" s="153"/>
      <c r="DY12" s="151" t="s">
        <v>1030</v>
      </c>
      <c r="DZ12" s="152"/>
      <c r="EA12" s="153"/>
      <c r="EB12" s="151" t="s">
        <v>1032</v>
      </c>
      <c r="EC12" s="152"/>
      <c r="ED12" s="153"/>
      <c r="EE12" s="151" t="s">
        <v>1035</v>
      </c>
      <c r="EF12" s="152"/>
      <c r="EG12" s="153"/>
      <c r="EH12" s="151" t="s">
        <v>1039</v>
      </c>
      <c r="EI12" s="152"/>
      <c r="EJ12" s="153"/>
      <c r="EK12" s="151" t="s">
        <v>1041</v>
      </c>
      <c r="EL12" s="152"/>
      <c r="EM12" s="153"/>
      <c r="EN12" s="151" t="s">
        <v>515</v>
      </c>
      <c r="EO12" s="152"/>
      <c r="EP12" s="153"/>
      <c r="EQ12" s="151" t="s">
        <v>1046</v>
      </c>
      <c r="ER12" s="152"/>
      <c r="ES12" s="153"/>
      <c r="ET12" s="151" t="s">
        <v>1047</v>
      </c>
      <c r="EU12" s="152"/>
      <c r="EV12" s="153"/>
      <c r="EW12" s="151" t="s">
        <v>1049</v>
      </c>
      <c r="EX12" s="152"/>
      <c r="EY12" s="153"/>
      <c r="EZ12" s="151" t="s">
        <v>1050</v>
      </c>
      <c r="FA12" s="152"/>
      <c r="FB12" s="153"/>
      <c r="FC12" s="151" t="s">
        <v>1052</v>
      </c>
      <c r="FD12" s="152"/>
      <c r="FE12" s="153"/>
      <c r="FF12" s="151" t="s">
        <v>1053</v>
      </c>
      <c r="FG12" s="152"/>
      <c r="FH12" s="153"/>
      <c r="FI12" s="151" t="s">
        <v>1056</v>
      </c>
      <c r="FJ12" s="152"/>
      <c r="FK12" s="153"/>
    </row>
    <row r="13" spans="1:167" ht="144.75" customHeight="1" thickBot="1" x14ac:dyDescent="0.3">
      <c r="A13" s="88"/>
      <c r="B13" s="88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1408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1409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ht="15.75" x14ac:dyDescent="0.25">
      <c r="A14" s="2">
        <v>1</v>
      </c>
      <c r="B14" s="1" t="s">
        <v>1421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>
        <v>1</v>
      </c>
      <c r="P14" s="13"/>
      <c r="Q14" s="13"/>
      <c r="R14" s="13">
        <v>1</v>
      </c>
      <c r="S14" s="13"/>
      <c r="T14" s="13"/>
      <c r="U14" s="17">
        <v>1</v>
      </c>
      <c r="V14" s="17"/>
      <c r="W14" s="13"/>
      <c r="X14" s="13">
        <v>1</v>
      </c>
      <c r="Y14" s="13"/>
      <c r="Z14" s="13"/>
      <c r="AA14" s="13">
        <v>1</v>
      </c>
      <c r="AB14" s="13"/>
      <c r="AC14" s="13"/>
      <c r="AD14" s="4">
        <v>1</v>
      </c>
      <c r="AE14" s="4"/>
      <c r="AF14" s="4"/>
      <c r="AG14" s="4"/>
      <c r="AH14" s="4">
        <v>1</v>
      </c>
      <c r="AI14" s="4"/>
      <c r="AJ14" s="4">
        <v>1</v>
      </c>
      <c r="AK14" s="4"/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>
        <v>1</v>
      </c>
      <c r="BL14" s="17"/>
      <c r="BM14" s="17"/>
      <c r="BN14" s="17">
        <v>1</v>
      </c>
      <c r="BO14" s="17"/>
      <c r="BP14" s="17"/>
      <c r="BQ14" s="17"/>
      <c r="BR14" s="17">
        <v>1</v>
      </c>
      <c r="BS14" s="17"/>
      <c r="BT14" s="17"/>
      <c r="BU14" s="17">
        <v>1</v>
      </c>
      <c r="BV14" s="17"/>
      <c r="BW14" s="17">
        <v>1</v>
      </c>
      <c r="BX14" s="17"/>
      <c r="BY14" s="17"/>
      <c r="BZ14" s="17"/>
      <c r="CA14" s="17">
        <v>1</v>
      </c>
      <c r="CB14" s="17"/>
      <c r="CC14" s="17">
        <v>1</v>
      </c>
      <c r="CD14" s="17"/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>
        <v>1</v>
      </c>
      <c r="CS14" s="17"/>
      <c r="CT14" s="17"/>
      <c r="CU14" s="17">
        <v>1</v>
      </c>
      <c r="CV14" s="17"/>
      <c r="CW14" s="17"/>
      <c r="CX14" s="17"/>
      <c r="CY14" s="17">
        <v>1</v>
      </c>
      <c r="CZ14" s="17"/>
      <c r="DA14" s="17">
        <v>1</v>
      </c>
      <c r="DB14" s="17"/>
      <c r="DC14" s="17"/>
      <c r="DD14" s="17"/>
      <c r="DE14" s="17">
        <v>1</v>
      </c>
      <c r="DF14" s="17"/>
      <c r="DG14" s="17">
        <v>1</v>
      </c>
      <c r="DH14" s="17"/>
      <c r="DI14" s="17"/>
      <c r="DJ14" s="17">
        <v>1</v>
      </c>
      <c r="DK14" s="17"/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4"/>
      <c r="DW14" s="4">
        <v>1</v>
      </c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/>
      <c r="EV14" s="4">
        <v>1</v>
      </c>
      <c r="EW14" s="4">
        <v>1</v>
      </c>
      <c r="EX14" s="4"/>
      <c r="EY14" s="4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</row>
    <row r="15" spans="1:167" ht="15.75" x14ac:dyDescent="0.25">
      <c r="A15" s="2">
        <v>2</v>
      </c>
      <c r="B15" s="1" t="s">
        <v>1422</v>
      </c>
      <c r="C15" s="9"/>
      <c r="D15" s="9"/>
      <c r="E15" s="9">
        <v>1</v>
      </c>
      <c r="F15" s="1">
        <v>1</v>
      </c>
      <c r="G15" s="1"/>
      <c r="H15" s="1"/>
      <c r="I15" s="1"/>
      <c r="J15" s="1"/>
      <c r="K15" s="1">
        <v>1</v>
      </c>
      <c r="L15" s="1"/>
      <c r="M15" s="1"/>
      <c r="N15" s="1">
        <v>1</v>
      </c>
      <c r="O15" s="1"/>
      <c r="P15" s="1"/>
      <c r="Q15" s="1">
        <v>1</v>
      </c>
      <c r="R15" s="1"/>
      <c r="S15" s="1"/>
      <c r="T15" s="1">
        <v>1</v>
      </c>
      <c r="U15" s="4"/>
      <c r="V15" s="4"/>
      <c r="W15" s="1">
        <v>1</v>
      </c>
      <c r="X15" s="1"/>
      <c r="Y15" s="1"/>
      <c r="Z15" s="1">
        <v>1</v>
      </c>
      <c r="AA15" s="1"/>
      <c r="AB15" s="1"/>
      <c r="AC15" s="1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>
        <v>1</v>
      </c>
      <c r="BJ15" s="4"/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>
        <v>1</v>
      </c>
      <c r="CW15" s="4"/>
      <c r="CX15" s="4"/>
      <c r="CY15" s="4"/>
      <c r="CZ15" s="4">
        <v>1</v>
      </c>
      <c r="DA15" s="4"/>
      <c r="DB15" s="4">
        <v>1</v>
      </c>
      <c r="DC15" s="4"/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>
        <v>1</v>
      </c>
      <c r="ED15" s="4"/>
      <c r="EE15" s="4"/>
      <c r="EF15" s="4">
        <v>1</v>
      </c>
      <c r="EG15" s="4"/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>
        <v>1</v>
      </c>
      <c r="FK15" s="4"/>
    </row>
    <row r="16" spans="1:167" ht="15.75" x14ac:dyDescent="0.25">
      <c r="A16" s="2">
        <v>3</v>
      </c>
      <c r="B16" s="1" t="s">
        <v>1423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4"/>
      <c r="V16" s="4">
        <v>1</v>
      </c>
      <c r="W16" s="1"/>
      <c r="X16" s="1">
        <v>1</v>
      </c>
      <c r="Y16" s="1"/>
      <c r="Z16" s="1"/>
      <c r="AA16" s="1"/>
      <c r="AB16" s="1">
        <v>1</v>
      </c>
      <c r="AC16" s="1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/>
      <c r="EV16" s="4">
        <v>1</v>
      </c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</row>
    <row r="17" spans="1:167" ht="15.75" x14ac:dyDescent="0.25">
      <c r="A17" s="2">
        <v>4</v>
      </c>
      <c r="B17" s="1" t="s">
        <v>1424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4"/>
      <c r="V17" s="4">
        <v>1</v>
      </c>
      <c r="W17" s="1"/>
      <c r="X17" s="1"/>
      <c r="Y17" s="1">
        <v>1</v>
      </c>
      <c r="Z17" s="1"/>
      <c r="AA17" s="1">
        <v>1</v>
      </c>
      <c r="AB17" s="1"/>
      <c r="AC17" s="1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/>
      <c r="EV17" s="4">
        <v>1</v>
      </c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</row>
    <row r="18" spans="1:167" x14ac:dyDescent="0.25">
      <c r="A18" s="81" t="s">
        <v>171</v>
      </c>
      <c r="B18" s="82"/>
      <c r="C18" s="3">
        <f t="shared" ref="C18:AH18" si="0">SUM(C14:C17)</f>
        <v>0</v>
      </c>
      <c r="D18" s="3">
        <f t="shared" si="0"/>
        <v>3</v>
      </c>
      <c r="E18" s="3">
        <f t="shared" si="0"/>
        <v>1</v>
      </c>
      <c r="F18" s="3">
        <f t="shared" si="0"/>
        <v>1</v>
      </c>
      <c r="G18" s="3">
        <f t="shared" si="0"/>
        <v>3</v>
      </c>
      <c r="H18" s="3">
        <f t="shared" si="0"/>
        <v>0</v>
      </c>
      <c r="I18" s="3">
        <f t="shared" si="0"/>
        <v>0</v>
      </c>
      <c r="J18" s="3">
        <f t="shared" si="0"/>
        <v>3</v>
      </c>
      <c r="K18" s="3">
        <f t="shared" si="0"/>
        <v>1</v>
      </c>
      <c r="L18" s="3">
        <f t="shared" si="0"/>
        <v>2</v>
      </c>
      <c r="M18" s="3">
        <f t="shared" si="0"/>
        <v>1</v>
      </c>
      <c r="N18" s="3">
        <f t="shared" si="0"/>
        <v>1</v>
      </c>
      <c r="O18" s="3">
        <f t="shared" si="0"/>
        <v>3</v>
      </c>
      <c r="P18" s="3">
        <f t="shared" si="0"/>
        <v>0</v>
      </c>
      <c r="Q18" s="3">
        <f t="shared" si="0"/>
        <v>1</v>
      </c>
      <c r="R18" s="3">
        <f t="shared" si="0"/>
        <v>3</v>
      </c>
      <c r="S18" s="3">
        <f t="shared" si="0"/>
        <v>0</v>
      </c>
      <c r="T18" s="3">
        <f t="shared" si="0"/>
        <v>1</v>
      </c>
      <c r="U18" s="3">
        <f t="shared" si="0"/>
        <v>1</v>
      </c>
      <c r="V18" s="3">
        <f t="shared" si="0"/>
        <v>2</v>
      </c>
      <c r="W18" s="3">
        <f t="shared" si="0"/>
        <v>1</v>
      </c>
      <c r="X18" s="3">
        <f t="shared" si="0"/>
        <v>2</v>
      </c>
      <c r="Y18" s="3">
        <f t="shared" si="0"/>
        <v>1</v>
      </c>
      <c r="Z18" s="3">
        <f t="shared" si="0"/>
        <v>1</v>
      </c>
      <c r="AA18" s="3">
        <f t="shared" si="0"/>
        <v>2</v>
      </c>
      <c r="AB18" s="3">
        <f t="shared" si="0"/>
        <v>1</v>
      </c>
      <c r="AC18" s="3">
        <f t="shared" si="0"/>
        <v>1</v>
      </c>
      <c r="AD18" s="3">
        <f t="shared" si="0"/>
        <v>1</v>
      </c>
      <c r="AE18" s="3">
        <f t="shared" si="0"/>
        <v>2</v>
      </c>
      <c r="AF18" s="3">
        <f t="shared" si="0"/>
        <v>1</v>
      </c>
      <c r="AG18" s="3">
        <f t="shared" si="0"/>
        <v>0</v>
      </c>
      <c r="AH18" s="3">
        <f t="shared" si="0"/>
        <v>3</v>
      </c>
      <c r="AI18" s="3">
        <f t="shared" ref="AI18:BN18" si="1">SUM(AI14:AI17)</f>
        <v>1</v>
      </c>
      <c r="AJ18" s="3">
        <f t="shared" si="1"/>
        <v>1</v>
      </c>
      <c r="AK18" s="3">
        <f t="shared" si="1"/>
        <v>2</v>
      </c>
      <c r="AL18" s="3">
        <f t="shared" si="1"/>
        <v>1</v>
      </c>
      <c r="AM18" s="3">
        <f t="shared" si="1"/>
        <v>0</v>
      </c>
      <c r="AN18" s="3">
        <f t="shared" si="1"/>
        <v>3</v>
      </c>
      <c r="AO18" s="3">
        <f t="shared" si="1"/>
        <v>1</v>
      </c>
      <c r="AP18" s="3">
        <f t="shared" si="1"/>
        <v>0</v>
      </c>
      <c r="AQ18" s="3">
        <f t="shared" si="1"/>
        <v>3</v>
      </c>
      <c r="AR18" s="3">
        <f t="shared" si="1"/>
        <v>1</v>
      </c>
      <c r="AS18" s="3">
        <f t="shared" si="1"/>
        <v>0</v>
      </c>
      <c r="AT18" s="3">
        <f t="shared" si="1"/>
        <v>3</v>
      </c>
      <c r="AU18" s="3">
        <f t="shared" si="1"/>
        <v>1</v>
      </c>
      <c r="AV18" s="3">
        <f t="shared" si="1"/>
        <v>1</v>
      </c>
      <c r="AW18" s="3">
        <f t="shared" si="1"/>
        <v>2</v>
      </c>
      <c r="AX18" s="3">
        <f t="shared" si="1"/>
        <v>1</v>
      </c>
      <c r="AY18" s="3">
        <f t="shared" si="1"/>
        <v>1</v>
      </c>
      <c r="AZ18" s="3">
        <f t="shared" si="1"/>
        <v>2</v>
      </c>
      <c r="BA18" s="3">
        <f t="shared" si="1"/>
        <v>1</v>
      </c>
      <c r="BB18" s="3">
        <f t="shared" si="1"/>
        <v>1</v>
      </c>
      <c r="BC18" s="3">
        <f t="shared" si="1"/>
        <v>2</v>
      </c>
      <c r="BD18" s="3">
        <f t="shared" si="1"/>
        <v>1</v>
      </c>
      <c r="BE18" s="3">
        <f t="shared" si="1"/>
        <v>0</v>
      </c>
      <c r="BF18" s="3">
        <f t="shared" si="1"/>
        <v>3</v>
      </c>
      <c r="BG18" s="3">
        <f t="shared" si="1"/>
        <v>1</v>
      </c>
      <c r="BH18" s="3">
        <f t="shared" si="1"/>
        <v>0</v>
      </c>
      <c r="BI18" s="3">
        <f t="shared" si="1"/>
        <v>4</v>
      </c>
      <c r="BJ18" s="3">
        <f t="shared" si="1"/>
        <v>0</v>
      </c>
      <c r="BK18" s="3">
        <f t="shared" si="1"/>
        <v>3</v>
      </c>
      <c r="BL18" s="3">
        <f t="shared" si="1"/>
        <v>0</v>
      </c>
      <c r="BM18" s="3">
        <f t="shared" si="1"/>
        <v>1</v>
      </c>
      <c r="BN18" s="3">
        <f t="shared" si="1"/>
        <v>1</v>
      </c>
      <c r="BO18" s="3">
        <f t="shared" ref="BO18:CT18" si="2">SUM(BO14:BO17)</f>
        <v>2</v>
      </c>
      <c r="BP18" s="3">
        <f t="shared" si="2"/>
        <v>1</v>
      </c>
      <c r="BQ18" s="3">
        <f t="shared" si="2"/>
        <v>0</v>
      </c>
      <c r="BR18" s="3">
        <f t="shared" si="2"/>
        <v>3</v>
      </c>
      <c r="BS18" s="3">
        <f t="shared" si="2"/>
        <v>1</v>
      </c>
      <c r="BT18" s="3">
        <f t="shared" si="2"/>
        <v>0</v>
      </c>
      <c r="BU18" s="3">
        <f t="shared" si="2"/>
        <v>3</v>
      </c>
      <c r="BV18" s="3">
        <f t="shared" si="2"/>
        <v>1</v>
      </c>
      <c r="BW18" s="3">
        <f t="shared" si="2"/>
        <v>3</v>
      </c>
      <c r="BX18" s="3">
        <f t="shared" si="2"/>
        <v>1</v>
      </c>
      <c r="BY18" s="3">
        <f t="shared" si="2"/>
        <v>0</v>
      </c>
      <c r="BZ18" s="3">
        <f t="shared" si="2"/>
        <v>0</v>
      </c>
      <c r="CA18" s="3">
        <f t="shared" si="2"/>
        <v>3</v>
      </c>
      <c r="CB18" s="3">
        <f t="shared" si="2"/>
        <v>1</v>
      </c>
      <c r="CC18" s="3">
        <f t="shared" si="2"/>
        <v>1</v>
      </c>
      <c r="CD18" s="3">
        <f t="shared" si="2"/>
        <v>2</v>
      </c>
      <c r="CE18" s="3">
        <f t="shared" si="2"/>
        <v>1</v>
      </c>
      <c r="CF18" s="3">
        <f t="shared" si="2"/>
        <v>0</v>
      </c>
      <c r="CG18" s="3">
        <f t="shared" si="2"/>
        <v>3</v>
      </c>
      <c r="CH18" s="3">
        <f t="shared" si="2"/>
        <v>1</v>
      </c>
      <c r="CI18" s="3">
        <f t="shared" si="2"/>
        <v>0</v>
      </c>
      <c r="CJ18" s="3">
        <f t="shared" si="2"/>
        <v>3</v>
      </c>
      <c r="CK18" s="3">
        <f t="shared" si="2"/>
        <v>1</v>
      </c>
      <c r="CL18" s="3">
        <f t="shared" si="2"/>
        <v>0</v>
      </c>
      <c r="CM18" s="3">
        <f t="shared" si="2"/>
        <v>3</v>
      </c>
      <c r="CN18" s="3">
        <f t="shared" si="2"/>
        <v>1</v>
      </c>
      <c r="CO18" s="3">
        <f t="shared" si="2"/>
        <v>2</v>
      </c>
      <c r="CP18" s="3">
        <f t="shared" si="2"/>
        <v>1</v>
      </c>
      <c r="CQ18" s="3">
        <f t="shared" si="2"/>
        <v>1</v>
      </c>
      <c r="CR18" s="3">
        <f t="shared" si="2"/>
        <v>3</v>
      </c>
      <c r="CS18" s="3">
        <f t="shared" si="2"/>
        <v>0</v>
      </c>
      <c r="CT18" s="3">
        <f t="shared" si="2"/>
        <v>1</v>
      </c>
      <c r="CU18" s="3">
        <f t="shared" ref="CU18:DZ18" si="3">SUM(CU14:CU17)</f>
        <v>3</v>
      </c>
      <c r="CV18" s="3">
        <f t="shared" si="3"/>
        <v>1</v>
      </c>
      <c r="CW18" s="3">
        <f t="shared" si="3"/>
        <v>0</v>
      </c>
      <c r="CX18" s="3">
        <f t="shared" si="3"/>
        <v>2</v>
      </c>
      <c r="CY18" s="3">
        <f t="shared" si="3"/>
        <v>1</v>
      </c>
      <c r="CZ18" s="3">
        <f t="shared" si="3"/>
        <v>1</v>
      </c>
      <c r="DA18" s="3">
        <f t="shared" si="3"/>
        <v>3</v>
      </c>
      <c r="DB18" s="3">
        <f t="shared" si="3"/>
        <v>1</v>
      </c>
      <c r="DC18" s="3">
        <f t="shared" si="3"/>
        <v>0</v>
      </c>
      <c r="DD18" s="3">
        <f t="shared" si="3"/>
        <v>2</v>
      </c>
      <c r="DE18" s="3">
        <f t="shared" si="3"/>
        <v>1</v>
      </c>
      <c r="DF18" s="3">
        <f t="shared" si="3"/>
        <v>1</v>
      </c>
      <c r="DG18" s="3">
        <f t="shared" si="3"/>
        <v>3</v>
      </c>
      <c r="DH18" s="3">
        <f t="shared" si="3"/>
        <v>0</v>
      </c>
      <c r="DI18" s="3">
        <f t="shared" si="3"/>
        <v>1</v>
      </c>
      <c r="DJ18" s="3">
        <f t="shared" si="3"/>
        <v>3</v>
      </c>
      <c r="DK18" s="3">
        <f t="shared" si="3"/>
        <v>0</v>
      </c>
      <c r="DL18" s="3">
        <f t="shared" si="3"/>
        <v>1</v>
      </c>
      <c r="DM18" s="3">
        <f t="shared" si="3"/>
        <v>2</v>
      </c>
      <c r="DN18" s="3">
        <f t="shared" si="3"/>
        <v>1</v>
      </c>
      <c r="DO18" s="3">
        <f t="shared" si="3"/>
        <v>1</v>
      </c>
      <c r="DP18" s="3">
        <f t="shared" si="3"/>
        <v>0</v>
      </c>
      <c r="DQ18" s="3">
        <f t="shared" si="3"/>
        <v>3</v>
      </c>
      <c r="DR18" s="3">
        <f t="shared" si="3"/>
        <v>1</v>
      </c>
      <c r="DS18" s="3">
        <f t="shared" si="3"/>
        <v>0</v>
      </c>
      <c r="DT18" s="3">
        <f t="shared" si="3"/>
        <v>3</v>
      </c>
      <c r="DU18" s="3">
        <f t="shared" si="3"/>
        <v>1</v>
      </c>
      <c r="DV18" s="3">
        <f t="shared" si="3"/>
        <v>0</v>
      </c>
      <c r="DW18" s="3">
        <f t="shared" si="3"/>
        <v>3</v>
      </c>
      <c r="DX18" s="3">
        <f t="shared" si="3"/>
        <v>1</v>
      </c>
      <c r="DY18" s="3">
        <f t="shared" si="3"/>
        <v>2</v>
      </c>
      <c r="DZ18" s="3">
        <f t="shared" si="3"/>
        <v>1</v>
      </c>
      <c r="EA18" s="3">
        <f t="shared" ref="EA18:FF18" si="4">SUM(EA14:EA17)</f>
        <v>1</v>
      </c>
      <c r="EB18" s="3">
        <f t="shared" si="4"/>
        <v>3</v>
      </c>
      <c r="EC18" s="3">
        <f t="shared" si="4"/>
        <v>1</v>
      </c>
      <c r="ED18" s="3">
        <f t="shared" si="4"/>
        <v>0</v>
      </c>
      <c r="EE18" s="3">
        <f t="shared" si="4"/>
        <v>3</v>
      </c>
      <c r="EF18" s="3">
        <f t="shared" si="4"/>
        <v>1</v>
      </c>
      <c r="EG18" s="3">
        <f t="shared" si="4"/>
        <v>0</v>
      </c>
      <c r="EH18" s="3">
        <f t="shared" si="4"/>
        <v>0</v>
      </c>
      <c r="EI18" s="3">
        <f t="shared" si="4"/>
        <v>3</v>
      </c>
      <c r="EJ18" s="3">
        <f t="shared" si="4"/>
        <v>1</v>
      </c>
      <c r="EK18" s="3">
        <f t="shared" si="4"/>
        <v>0</v>
      </c>
      <c r="EL18" s="3">
        <f t="shared" si="4"/>
        <v>3</v>
      </c>
      <c r="EM18" s="3">
        <f t="shared" si="4"/>
        <v>1</v>
      </c>
      <c r="EN18" s="3">
        <f t="shared" si="4"/>
        <v>0</v>
      </c>
      <c r="EO18" s="3">
        <f t="shared" si="4"/>
        <v>3</v>
      </c>
      <c r="EP18" s="3">
        <f t="shared" si="4"/>
        <v>1</v>
      </c>
      <c r="EQ18" s="3">
        <f t="shared" si="4"/>
        <v>0</v>
      </c>
      <c r="ER18" s="3">
        <f t="shared" si="4"/>
        <v>3</v>
      </c>
      <c r="ES18" s="3">
        <f t="shared" si="4"/>
        <v>1</v>
      </c>
      <c r="ET18" s="3">
        <f t="shared" si="4"/>
        <v>0</v>
      </c>
      <c r="EU18" s="3">
        <f t="shared" si="4"/>
        <v>0</v>
      </c>
      <c r="EV18" s="3">
        <f t="shared" si="4"/>
        <v>4</v>
      </c>
      <c r="EW18" s="3">
        <f t="shared" si="4"/>
        <v>3</v>
      </c>
      <c r="EX18" s="3">
        <f t="shared" si="4"/>
        <v>0</v>
      </c>
      <c r="EY18" s="3">
        <f t="shared" si="4"/>
        <v>1</v>
      </c>
      <c r="EZ18" s="3">
        <f t="shared" si="4"/>
        <v>3</v>
      </c>
      <c r="FA18" s="3">
        <f t="shared" si="4"/>
        <v>0</v>
      </c>
      <c r="FB18" s="3">
        <f t="shared" si="4"/>
        <v>1</v>
      </c>
      <c r="FC18" s="3">
        <f t="shared" si="4"/>
        <v>0</v>
      </c>
      <c r="FD18" s="3">
        <f t="shared" si="4"/>
        <v>3</v>
      </c>
      <c r="FE18" s="3">
        <f t="shared" si="4"/>
        <v>1</v>
      </c>
      <c r="FF18" s="3">
        <f t="shared" si="4"/>
        <v>0</v>
      </c>
      <c r="FG18" s="3">
        <f t="shared" ref="FG18:FK18" si="5">SUM(FG14:FG17)</f>
        <v>3</v>
      </c>
      <c r="FH18" s="3">
        <f t="shared" si="5"/>
        <v>1</v>
      </c>
      <c r="FI18" s="3">
        <f t="shared" si="5"/>
        <v>3</v>
      </c>
      <c r="FJ18" s="3">
        <f t="shared" si="5"/>
        <v>1</v>
      </c>
      <c r="FK18" s="3">
        <f t="shared" si="5"/>
        <v>0</v>
      </c>
    </row>
    <row r="19" spans="1:167" ht="39" customHeight="1" x14ac:dyDescent="0.25">
      <c r="A19" s="83" t="s">
        <v>783</v>
      </c>
      <c r="B19" s="84"/>
      <c r="C19" s="10">
        <f>$D18%</f>
        <v>0.03</v>
      </c>
      <c r="D19" s="10">
        <f>D18/4%</f>
        <v>75</v>
      </c>
      <c r="E19" s="10">
        <f t="shared" ref="E19:BP19" si="6">E18/4%</f>
        <v>25</v>
      </c>
      <c r="F19" s="10">
        <f t="shared" si="6"/>
        <v>25</v>
      </c>
      <c r="G19" s="10">
        <f t="shared" si="6"/>
        <v>75</v>
      </c>
      <c r="H19" s="10">
        <f t="shared" si="6"/>
        <v>0</v>
      </c>
      <c r="I19" s="10">
        <f t="shared" si="6"/>
        <v>0</v>
      </c>
      <c r="J19" s="10">
        <f t="shared" si="6"/>
        <v>75</v>
      </c>
      <c r="K19" s="10">
        <f t="shared" si="6"/>
        <v>25</v>
      </c>
      <c r="L19" s="10">
        <f t="shared" si="6"/>
        <v>50</v>
      </c>
      <c r="M19" s="10">
        <f t="shared" si="6"/>
        <v>25</v>
      </c>
      <c r="N19" s="10">
        <f t="shared" si="6"/>
        <v>25</v>
      </c>
      <c r="O19" s="10">
        <f t="shared" si="6"/>
        <v>75</v>
      </c>
      <c r="P19" s="10">
        <f t="shared" si="6"/>
        <v>0</v>
      </c>
      <c r="Q19" s="10">
        <f t="shared" si="6"/>
        <v>25</v>
      </c>
      <c r="R19" s="10">
        <f t="shared" si="6"/>
        <v>75</v>
      </c>
      <c r="S19" s="10">
        <f t="shared" si="6"/>
        <v>0</v>
      </c>
      <c r="T19" s="10">
        <f t="shared" si="6"/>
        <v>25</v>
      </c>
      <c r="U19" s="10">
        <f t="shared" si="6"/>
        <v>25</v>
      </c>
      <c r="V19" s="10">
        <f t="shared" si="6"/>
        <v>50</v>
      </c>
      <c r="W19" s="10">
        <f t="shared" si="6"/>
        <v>25</v>
      </c>
      <c r="X19" s="10">
        <f t="shared" si="6"/>
        <v>50</v>
      </c>
      <c r="Y19" s="10">
        <f t="shared" si="6"/>
        <v>25</v>
      </c>
      <c r="Z19" s="10">
        <f t="shared" si="6"/>
        <v>25</v>
      </c>
      <c r="AA19" s="10">
        <f t="shared" si="6"/>
        <v>50</v>
      </c>
      <c r="AB19" s="10">
        <f t="shared" si="6"/>
        <v>25</v>
      </c>
      <c r="AC19" s="10">
        <f t="shared" si="6"/>
        <v>25</v>
      </c>
      <c r="AD19" s="10">
        <f t="shared" si="6"/>
        <v>25</v>
      </c>
      <c r="AE19" s="10">
        <f t="shared" si="6"/>
        <v>50</v>
      </c>
      <c r="AF19" s="10">
        <f t="shared" si="6"/>
        <v>25</v>
      </c>
      <c r="AG19" s="10">
        <f t="shared" si="6"/>
        <v>0</v>
      </c>
      <c r="AH19" s="10">
        <f t="shared" si="6"/>
        <v>75</v>
      </c>
      <c r="AI19" s="10">
        <f t="shared" si="6"/>
        <v>25</v>
      </c>
      <c r="AJ19" s="10">
        <f t="shared" si="6"/>
        <v>25</v>
      </c>
      <c r="AK19" s="10">
        <f t="shared" si="6"/>
        <v>50</v>
      </c>
      <c r="AL19" s="10">
        <f t="shared" si="6"/>
        <v>25</v>
      </c>
      <c r="AM19" s="10">
        <f t="shared" si="6"/>
        <v>0</v>
      </c>
      <c r="AN19" s="10">
        <f t="shared" si="6"/>
        <v>75</v>
      </c>
      <c r="AO19" s="10">
        <f t="shared" si="6"/>
        <v>25</v>
      </c>
      <c r="AP19" s="10">
        <f t="shared" si="6"/>
        <v>0</v>
      </c>
      <c r="AQ19" s="10">
        <f t="shared" si="6"/>
        <v>75</v>
      </c>
      <c r="AR19" s="10">
        <f t="shared" si="6"/>
        <v>25</v>
      </c>
      <c r="AS19" s="10">
        <f t="shared" si="6"/>
        <v>0</v>
      </c>
      <c r="AT19" s="10">
        <f t="shared" si="6"/>
        <v>75</v>
      </c>
      <c r="AU19" s="10">
        <f t="shared" si="6"/>
        <v>25</v>
      </c>
      <c r="AV19" s="10">
        <f t="shared" si="6"/>
        <v>25</v>
      </c>
      <c r="AW19" s="10">
        <f t="shared" si="6"/>
        <v>50</v>
      </c>
      <c r="AX19" s="10">
        <f t="shared" si="6"/>
        <v>25</v>
      </c>
      <c r="AY19" s="10">
        <f t="shared" si="6"/>
        <v>25</v>
      </c>
      <c r="AZ19" s="10">
        <f t="shared" si="6"/>
        <v>50</v>
      </c>
      <c r="BA19" s="10">
        <f t="shared" si="6"/>
        <v>25</v>
      </c>
      <c r="BB19" s="10">
        <f t="shared" si="6"/>
        <v>25</v>
      </c>
      <c r="BC19" s="10">
        <f t="shared" si="6"/>
        <v>50</v>
      </c>
      <c r="BD19" s="10">
        <f t="shared" si="6"/>
        <v>25</v>
      </c>
      <c r="BE19" s="10">
        <f t="shared" si="6"/>
        <v>0</v>
      </c>
      <c r="BF19" s="10">
        <f t="shared" si="6"/>
        <v>75</v>
      </c>
      <c r="BG19" s="10">
        <f t="shared" si="6"/>
        <v>25</v>
      </c>
      <c r="BH19" s="10">
        <f t="shared" si="6"/>
        <v>0</v>
      </c>
      <c r="BI19" s="10">
        <f t="shared" si="6"/>
        <v>100</v>
      </c>
      <c r="BJ19" s="10">
        <f t="shared" si="6"/>
        <v>0</v>
      </c>
      <c r="BK19" s="10">
        <f t="shared" si="6"/>
        <v>75</v>
      </c>
      <c r="BL19" s="10">
        <f t="shared" si="6"/>
        <v>0</v>
      </c>
      <c r="BM19" s="10">
        <f t="shared" si="6"/>
        <v>25</v>
      </c>
      <c r="BN19" s="10">
        <f t="shared" si="6"/>
        <v>25</v>
      </c>
      <c r="BO19" s="10">
        <f t="shared" si="6"/>
        <v>50</v>
      </c>
      <c r="BP19" s="10">
        <f t="shared" si="6"/>
        <v>25</v>
      </c>
      <c r="BQ19" s="10">
        <f t="shared" ref="BQ19:EB19" si="7">BQ18/4%</f>
        <v>0</v>
      </c>
      <c r="BR19" s="10">
        <f t="shared" si="7"/>
        <v>75</v>
      </c>
      <c r="BS19" s="10">
        <f t="shared" si="7"/>
        <v>25</v>
      </c>
      <c r="BT19" s="10">
        <f t="shared" si="7"/>
        <v>0</v>
      </c>
      <c r="BU19" s="10">
        <f t="shared" si="7"/>
        <v>75</v>
      </c>
      <c r="BV19" s="10">
        <f t="shared" si="7"/>
        <v>25</v>
      </c>
      <c r="BW19" s="10">
        <f t="shared" si="7"/>
        <v>75</v>
      </c>
      <c r="BX19" s="10">
        <f t="shared" si="7"/>
        <v>25</v>
      </c>
      <c r="BY19" s="10">
        <f t="shared" si="7"/>
        <v>0</v>
      </c>
      <c r="BZ19" s="10">
        <f t="shared" si="7"/>
        <v>0</v>
      </c>
      <c r="CA19" s="10">
        <f t="shared" si="7"/>
        <v>75</v>
      </c>
      <c r="CB19" s="10">
        <f t="shared" si="7"/>
        <v>25</v>
      </c>
      <c r="CC19" s="10">
        <f t="shared" si="7"/>
        <v>25</v>
      </c>
      <c r="CD19" s="10">
        <f t="shared" si="7"/>
        <v>50</v>
      </c>
      <c r="CE19" s="10">
        <f t="shared" si="7"/>
        <v>25</v>
      </c>
      <c r="CF19" s="10">
        <f t="shared" si="7"/>
        <v>0</v>
      </c>
      <c r="CG19" s="10">
        <f t="shared" si="7"/>
        <v>75</v>
      </c>
      <c r="CH19" s="10">
        <f t="shared" si="7"/>
        <v>25</v>
      </c>
      <c r="CI19" s="10">
        <f t="shared" si="7"/>
        <v>0</v>
      </c>
      <c r="CJ19" s="10">
        <f t="shared" si="7"/>
        <v>75</v>
      </c>
      <c r="CK19" s="10">
        <f t="shared" si="7"/>
        <v>25</v>
      </c>
      <c r="CL19" s="10">
        <f t="shared" si="7"/>
        <v>0</v>
      </c>
      <c r="CM19" s="10">
        <f t="shared" si="7"/>
        <v>75</v>
      </c>
      <c r="CN19" s="10">
        <f t="shared" si="7"/>
        <v>25</v>
      </c>
      <c r="CO19" s="10">
        <f t="shared" si="7"/>
        <v>50</v>
      </c>
      <c r="CP19" s="10">
        <f t="shared" si="7"/>
        <v>25</v>
      </c>
      <c r="CQ19" s="10">
        <f t="shared" si="7"/>
        <v>25</v>
      </c>
      <c r="CR19" s="10">
        <f t="shared" si="7"/>
        <v>75</v>
      </c>
      <c r="CS19" s="10">
        <f t="shared" si="7"/>
        <v>0</v>
      </c>
      <c r="CT19" s="10">
        <f t="shared" si="7"/>
        <v>25</v>
      </c>
      <c r="CU19" s="10">
        <f t="shared" si="7"/>
        <v>75</v>
      </c>
      <c r="CV19" s="10">
        <f t="shared" si="7"/>
        <v>25</v>
      </c>
      <c r="CW19" s="10">
        <f t="shared" si="7"/>
        <v>0</v>
      </c>
      <c r="CX19" s="10">
        <f t="shared" si="7"/>
        <v>50</v>
      </c>
      <c r="CY19" s="10">
        <f t="shared" si="7"/>
        <v>25</v>
      </c>
      <c r="CZ19" s="10">
        <f t="shared" si="7"/>
        <v>25</v>
      </c>
      <c r="DA19" s="10">
        <f t="shared" si="7"/>
        <v>75</v>
      </c>
      <c r="DB19" s="10">
        <f t="shared" si="7"/>
        <v>25</v>
      </c>
      <c r="DC19" s="10">
        <f t="shared" si="7"/>
        <v>0</v>
      </c>
      <c r="DD19" s="10">
        <f t="shared" si="7"/>
        <v>50</v>
      </c>
      <c r="DE19" s="10">
        <f t="shared" si="7"/>
        <v>25</v>
      </c>
      <c r="DF19" s="10">
        <f t="shared" si="7"/>
        <v>25</v>
      </c>
      <c r="DG19" s="10">
        <f t="shared" si="7"/>
        <v>75</v>
      </c>
      <c r="DH19" s="10">
        <f t="shared" si="7"/>
        <v>0</v>
      </c>
      <c r="DI19" s="10">
        <f t="shared" si="7"/>
        <v>25</v>
      </c>
      <c r="DJ19" s="10">
        <f t="shared" si="7"/>
        <v>75</v>
      </c>
      <c r="DK19" s="10">
        <f t="shared" si="7"/>
        <v>0</v>
      </c>
      <c r="DL19" s="10">
        <f t="shared" si="7"/>
        <v>25</v>
      </c>
      <c r="DM19" s="10">
        <f t="shared" si="7"/>
        <v>50</v>
      </c>
      <c r="DN19" s="10">
        <f t="shared" si="7"/>
        <v>25</v>
      </c>
      <c r="DO19" s="10">
        <f t="shared" si="7"/>
        <v>25</v>
      </c>
      <c r="DP19" s="10">
        <f t="shared" si="7"/>
        <v>0</v>
      </c>
      <c r="DQ19" s="10">
        <f t="shared" si="7"/>
        <v>75</v>
      </c>
      <c r="DR19" s="10">
        <f t="shared" si="7"/>
        <v>25</v>
      </c>
      <c r="DS19" s="10">
        <f t="shared" si="7"/>
        <v>0</v>
      </c>
      <c r="DT19" s="10">
        <f t="shared" si="7"/>
        <v>75</v>
      </c>
      <c r="DU19" s="10">
        <f t="shared" si="7"/>
        <v>25</v>
      </c>
      <c r="DV19" s="10">
        <f t="shared" si="7"/>
        <v>0</v>
      </c>
      <c r="DW19" s="10">
        <f t="shared" si="7"/>
        <v>75</v>
      </c>
      <c r="DX19" s="10">
        <f t="shared" si="7"/>
        <v>25</v>
      </c>
      <c r="DY19" s="10">
        <f t="shared" si="7"/>
        <v>50</v>
      </c>
      <c r="DZ19" s="10">
        <f t="shared" si="7"/>
        <v>25</v>
      </c>
      <c r="EA19" s="10">
        <f t="shared" si="7"/>
        <v>25</v>
      </c>
      <c r="EB19" s="10">
        <f t="shared" si="7"/>
        <v>75</v>
      </c>
      <c r="EC19" s="10">
        <f t="shared" ref="EC19:FK19" si="8">EC18/4%</f>
        <v>25</v>
      </c>
      <c r="ED19" s="10">
        <f t="shared" si="8"/>
        <v>0</v>
      </c>
      <c r="EE19" s="10">
        <f t="shared" si="8"/>
        <v>75</v>
      </c>
      <c r="EF19" s="10">
        <f t="shared" si="8"/>
        <v>25</v>
      </c>
      <c r="EG19" s="10">
        <f t="shared" si="8"/>
        <v>0</v>
      </c>
      <c r="EH19" s="10">
        <f t="shared" si="8"/>
        <v>0</v>
      </c>
      <c r="EI19" s="10">
        <f t="shared" si="8"/>
        <v>75</v>
      </c>
      <c r="EJ19" s="10">
        <f t="shared" si="8"/>
        <v>25</v>
      </c>
      <c r="EK19" s="10">
        <f t="shared" si="8"/>
        <v>0</v>
      </c>
      <c r="EL19" s="10">
        <f t="shared" si="8"/>
        <v>75</v>
      </c>
      <c r="EM19" s="10">
        <f t="shared" si="8"/>
        <v>25</v>
      </c>
      <c r="EN19" s="10">
        <f t="shared" si="8"/>
        <v>0</v>
      </c>
      <c r="EO19" s="10">
        <f t="shared" si="8"/>
        <v>75</v>
      </c>
      <c r="EP19" s="10">
        <f t="shared" si="8"/>
        <v>25</v>
      </c>
      <c r="EQ19" s="10">
        <f t="shared" si="8"/>
        <v>0</v>
      </c>
      <c r="ER19" s="10">
        <f t="shared" si="8"/>
        <v>75</v>
      </c>
      <c r="ES19" s="10">
        <f t="shared" si="8"/>
        <v>25</v>
      </c>
      <c r="ET19" s="10">
        <f t="shared" si="8"/>
        <v>0</v>
      </c>
      <c r="EU19" s="10">
        <f t="shared" si="8"/>
        <v>0</v>
      </c>
      <c r="EV19" s="10">
        <f t="shared" si="8"/>
        <v>100</v>
      </c>
      <c r="EW19" s="10">
        <f t="shared" si="8"/>
        <v>75</v>
      </c>
      <c r="EX19" s="10">
        <f t="shared" si="8"/>
        <v>0</v>
      </c>
      <c r="EY19" s="10">
        <f t="shared" si="8"/>
        <v>25</v>
      </c>
      <c r="EZ19" s="10">
        <f t="shared" si="8"/>
        <v>75</v>
      </c>
      <c r="FA19" s="10">
        <f t="shared" si="8"/>
        <v>0</v>
      </c>
      <c r="FB19" s="10">
        <f t="shared" si="8"/>
        <v>25</v>
      </c>
      <c r="FC19" s="10">
        <f t="shared" si="8"/>
        <v>0</v>
      </c>
      <c r="FD19" s="10">
        <f t="shared" si="8"/>
        <v>75</v>
      </c>
      <c r="FE19" s="10">
        <f t="shared" si="8"/>
        <v>25</v>
      </c>
      <c r="FF19" s="10">
        <f t="shared" si="8"/>
        <v>0</v>
      </c>
      <c r="FG19" s="10">
        <f t="shared" si="8"/>
        <v>75</v>
      </c>
      <c r="FH19" s="10">
        <f t="shared" si="8"/>
        <v>25</v>
      </c>
      <c r="FI19" s="10">
        <f t="shared" si="8"/>
        <v>75</v>
      </c>
      <c r="FJ19" s="10">
        <f t="shared" si="8"/>
        <v>25</v>
      </c>
      <c r="FK19" s="10">
        <f t="shared" si="8"/>
        <v>0</v>
      </c>
    </row>
    <row r="21" spans="1:167" x14ac:dyDescent="0.25">
      <c r="B21" s="104" t="s">
        <v>1392</v>
      </c>
      <c r="C21" s="105"/>
      <c r="D21" s="105"/>
      <c r="E21" s="106"/>
      <c r="F21" s="46"/>
      <c r="G21" s="46"/>
      <c r="H21" s="46"/>
      <c r="I21" s="46"/>
    </row>
    <row r="22" spans="1:167" x14ac:dyDescent="0.25">
      <c r="B22" s="17" t="s">
        <v>755</v>
      </c>
      <c r="C22" s="17" t="s">
        <v>773</v>
      </c>
      <c r="D22" s="44">
        <f>E22/100*4</f>
        <v>1</v>
      </c>
      <c r="E22" s="38">
        <v>25</v>
      </c>
    </row>
    <row r="23" spans="1:167" x14ac:dyDescent="0.25">
      <c r="B23" s="4" t="s">
        <v>757</v>
      </c>
      <c r="C23" s="4" t="s">
        <v>773</v>
      </c>
      <c r="D23" s="35">
        <f>E23/100*4</f>
        <v>2</v>
      </c>
      <c r="E23" s="32">
        <v>50</v>
      </c>
    </row>
    <row r="24" spans="1:167" x14ac:dyDescent="0.25">
      <c r="B24" s="4" t="s">
        <v>758</v>
      </c>
      <c r="C24" s="4" t="s">
        <v>773</v>
      </c>
      <c r="D24" s="35">
        <f>E24/100*4</f>
        <v>1</v>
      </c>
      <c r="E24" s="32">
        <v>25</v>
      </c>
    </row>
    <row r="25" spans="1:167" x14ac:dyDescent="0.25">
      <c r="B25" s="36"/>
      <c r="C25" s="36"/>
      <c r="D25" s="40">
        <v>4</v>
      </c>
      <c r="E25" s="40">
        <f>SUM(E22:E24)</f>
        <v>100</v>
      </c>
    </row>
    <row r="26" spans="1:167" ht="30" customHeight="1" x14ac:dyDescent="0.25">
      <c r="B26" s="4"/>
      <c r="C26" s="4"/>
      <c r="D26" s="161" t="s">
        <v>322</v>
      </c>
      <c r="E26" s="161"/>
      <c r="F26" s="108" t="s">
        <v>323</v>
      </c>
      <c r="G26" s="108"/>
      <c r="H26" s="143" t="s">
        <v>378</v>
      </c>
      <c r="I26" s="143"/>
    </row>
    <row r="27" spans="1:167" x14ac:dyDescent="0.25">
      <c r="B27" s="4" t="s">
        <v>755</v>
      </c>
      <c r="C27" s="4" t="s">
        <v>774</v>
      </c>
      <c r="D27" s="3">
        <v>2</v>
      </c>
      <c r="E27" s="32">
        <f>(R19+U19+X19+AA19+AD19)/5</f>
        <v>45</v>
      </c>
      <c r="F27" s="3">
        <v>0</v>
      </c>
      <c r="G27" s="32">
        <f>(AG19+AJ19+AM19+AP19+AS19)/5</f>
        <v>5</v>
      </c>
      <c r="H27" s="3">
        <v>0</v>
      </c>
      <c r="I27" s="32">
        <f>(AV19+AY19+BB19+BE19+BH19)/5</f>
        <v>15</v>
      </c>
    </row>
    <row r="28" spans="1:167" x14ac:dyDescent="0.25">
      <c r="B28" s="4" t="s">
        <v>757</v>
      </c>
      <c r="C28" s="4" t="s">
        <v>774</v>
      </c>
      <c r="D28" s="35">
        <f>E28/100*4</f>
        <v>1.2</v>
      </c>
      <c r="E28" s="32">
        <f>(S19+V19+Y19+AB19+AE19)/5</f>
        <v>30</v>
      </c>
      <c r="F28" s="3">
        <v>3</v>
      </c>
      <c r="G28" s="32">
        <f>(AH19+AK19+AN19+AQ19+AT19)/5</f>
        <v>70</v>
      </c>
      <c r="H28" s="3">
        <v>3</v>
      </c>
      <c r="I28" s="32">
        <f>(AW19+AZ19+BC19+BF19+BI19)/5</f>
        <v>65</v>
      </c>
    </row>
    <row r="29" spans="1:167" x14ac:dyDescent="0.25">
      <c r="B29" s="4" t="s">
        <v>758</v>
      </c>
      <c r="C29" s="4" t="s">
        <v>774</v>
      </c>
      <c r="D29" s="35">
        <f>E29/100*4</f>
        <v>1</v>
      </c>
      <c r="E29" s="32">
        <f>(T19+W19+Z19+AC19+AF19)/5</f>
        <v>25</v>
      </c>
      <c r="F29" s="3">
        <f>G29/100*4</f>
        <v>1</v>
      </c>
      <c r="G29" s="32">
        <f>(AI19+AL19+AO19+AR19+AU19)/5</f>
        <v>25</v>
      </c>
      <c r="H29" s="3">
        <v>1</v>
      </c>
      <c r="I29" s="32">
        <f>(AX19+BA19+BD19+BG19+BJ19)/5</f>
        <v>20</v>
      </c>
    </row>
    <row r="30" spans="1:167" x14ac:dyDescent="0.25">
      <c r="B30" s="4"/>
      <c r="C30" s="4"/>
      <c r="D30" s="34">
        <v>4</v>
      </c>
      <c r="E30" s="34">
        <f t="shared" ref="E30:I30" si="9">SUM(E27:E29)</f>
        <v>100</v>
      </c>
      <c r="F30" s="33">
        <f t="shared" si="9"/>
        <v>4</v>
      </c>
      <c r="G30" s="34">
        <f t="shared" si="9"/>
        <v>100</v>
      </c>
      <c r="H30" s="33">
        <f t="shared" si="9"/>
        <v>4</v>
      </c>
      <c r="I30" s="34">
        <f t="shared" si="9"/>
        <v>100</v>
      </c>
    </row>
    <row r="31" spans="1:167" x14ac:dyDescent="0.25">
      <c r="B31" s="4" t="s">
        <v>755</v>
      </c>
      <c r="C31" s="4" t="s">
        <v>775</v>
      </c>
      <c r="D31" s="3">
        <v>1</v>
      </c>
      <c r="E31" s="32">
        <f>(BK19+BN19+BQ19+BT19+BW19)/5</f>
        <v>35</v>
      </c>
      <c r="I31" s="45"/>
    </row>
    <row r="32" spans="1:167" x14ac:dyDescent="0.25">
      <c r="B32" s="4" t="s">
        <v>757</v>
      </c>
      <c r="C32" s="4" t="s">
        <v>775</v>
      </c>
      <c r="D32" s="3">
        <v>2</v>
      </c>
      <c r="E32" s="32">
        <f>(BL19+BO19+BR19+BU19+BX19)/5</f>
        <v>45</v>
      </c>
    </row>
    <row r="33" spans="2:13" x14ac:dyDescent="0.25">
      <c r="B33" s="4" t="s">
        <v>758</v>
      </c>
      <c r="C33" s="4" t="s">
        <v>775</v>
      </c>
      <c r="D33" s="3">
        <v>1</v>
      </c>
      <c r="E33" s="32">
        <f>(BM19+BP19+BS19+BV19+BY19)/5</f>
        <v>20</v>
      </c>
    </row>
    <row r="34" spans="2:13" x14ac:dyDescent="0.25">
      <c r="B34" s="36"/>
      <c r="C34" s="36"/>
      <c r="D34" s="39">
        <f>SUM(D31:D33)</f>
        <v>4</v>
      </c>
      <c r="E34" s="39">
        <f>SUM(E31:E33)</f>
        <v>100</v>
      </c>
      <c r="F34" s="41"/>
    </row>
    <row r="35" spans="2:13" x14ac:dyDescent="0.25">
      <c r="B35" s="4"/>
      <c r="C35" s="4"/>
      <c r="D35" s="107" t="s">
        <v>330</v>
      </c>
      <c r="E35" s="107"/>
      <c r="F35" s="143" t="s">
        <v>325</v>
      </c>
      <c r="G35" s="143"/>
      <c r="H35" s="143" t="s">
        <v>331</v>
      </c>
      <c r="I35" s="143"/>
      <c r="J35" s="143" t="s">
        <v>332</v>
      </c>
      <c r="K35" s="143"/>
      <c r="L35" s="143" t="s">
        <v>43</v>
      </c>
      <c r="M35" s="143"/>
    </row>
    <row r="36" spans="2:13" x14ac:dyDescent="0.25">
      <c r="B36" s="4" t="s">
        <v>755</v>
      </c>
      <c r="C36" s="4" t="s">
        <v>776</v>
      </c>
      <c r="D36" s="3">
        <v>0</v>
      </c>
      <c r="E36" s="32">
        <f>(BZ19+CC19+CF19+CI19+CL19)/5</f>
        <v>5</v>
      </c>
      <c r="F36" s="3">
        <v>3</v>
      </c>
      <c r="G36" s="32">
        <f>(CO19+CR19+CU19+CX19+DA19)/5</f>
        <v>65</v>
      </c>
      <c r="H36" s="3">
        <f>I36/100*4</f>
        <v>2</v>
      </c>
      <c r="I36" s="32">
        <f>(DD19+DG19+DJ19+DM19+DP19)/5</f>
        <v>50</v>
      </c>
      <c r="J36" s="3">
        <v>2</v>
      </c>
      <c r="K36" s="32">
        <f>(DS19+DV19+DY19+EB19+EE19)/5</f>
        <v>40</v>
      </c>
      <c r="L36" s="3">
        <f>M36/100*4</f>
        <v>0</v>
      </c>
      <c r="M36" s="32">
        <f>(EH19+EK19+EN19+EQ19+ET19)/5</f>
        <v>0</v>
      </c>
    </row>
    <row r="37" spans="2:13" x14ac:dyDescent="0.25">
      <c r="B37" s="4" t="s">
        <v>757</v>
      </c>
      <c r="C37" s="4" t="s">
        <v>776</v>
      </c>
      <c r="D37" s="3">
        <v>3</v>
      </c>
      <c r="E37" s="32">
        <f>(CA19+CD19+CG19+CJ19+CM19)/5</f>
        <v>70</v>
      </c>
      <c r="F37" s="3">
        <v>1</v>
      </c>
      <c r="G37" s="32">
        <f>(CP19+CS19+CV19+CY19+DB19)/5</f>
        <v>20</v>
      </c>
      <c r="H37" s="3">
        <f>I37/100*4</f>
        <v>1</v>
      </c>
      <c r="I37" s="32">
        <f>(DE19+DH19+DK19+DN19+DQ19)/5</f>
        <v>25</v>
      </c>
      <c r="J37" s="3">
        <v>2</v>
      </c>
      <c r="K37" s="32">
        <f>(DT19+DW19+DZ19+EC19+EF19)/5</f>
        <v>45</v>
      </c>
      <c r="L37" s="3">
        <v>3</v>
      </c>
      <c r="M37" s="32">
        <f>(EI19+EL19+EO19+ER19+EU19)/5</f>
        <v>60</v>
      </c>
    </row>
    <row r="38" spans="2:13" x14ac:dyDescent="0.25">
      <c r="B38" s="4" t="s">
        <v>758</v>
      </c>
      <c r="C38" s="4" t="s">
        <v>776</v>
      </c>
      <c r="D38" s="3">
        <f>E38/100*4</f>
        <v>1</v>
      </c>
      <c r="E38" s="32">
        <f>(CB19+CE19+CH19+CK19+CN19)/5</f>
        <v>25</v>
      </c>
      <c r="F38" s="3">
        <v>0</v>
      </c>
      <c r="G38" s="32">
        <f>(CQ19+CT19+CW19+CZ19+DC19)/5</f>
        <v>15</v>
      </c>
      <c r="H38" s="3">
        <f>I38/100*4</f>
        <v>1</v>
      </c>
      <c r="I38" s="32">
        <f>(DF19+DI19+DL19+DO19+DR19)/5</f>
        <v>25</v>
      </c>
      <c r="J38" s="3">
        <v>0</v>
      </c>
      <c r="K38" s="32">
        <f>(DU19+DX19+EA19+ED19+EG19)/5</f>
        <v>15</v>
      </c>
      <c r="L38" s="3">
        <v>1</v>
      </c>
      <c r="M38" s="32">
        <f>(EJ19+EM19+EP19+ES19+EV19)/5</f>
        <v>40</v>
      </c>
    </row>
    <row r="39" spans="2:13" x14ac:dyDescent="0.25">
      <c r="B39" s="4"/>
      <c r="C39" s="4"/>
      <c r="D39" s="33">
        <f t="shared" ref="D39:M39" si="10">SUM(D36:D38)</f>
        <v>4</v>
      </c>
      <c r="E39" s="33">
        <f t="shared" si="10"/>
        <v>100</v>
      </c>
      <c r="F39" s="33">
        <f t="shared" si="10"/>
        <v>4</v>
      </c>
      <c r="G39" s="34">
        <f t="shared" si="10"/>
        <v>100</v>
      </c>
      <c r="H39" s="33">
        <f t="shared" si="10"/>
        <v>4</v>
      </c>
      <c r="I39" s="34">
        <f t="shared" si="10"/>
        <v>100</v>
      </c>
      <c r="J39" s="33">
        <v>4</v>
      </c>
      <c r="K39" s="34">
        <f t="shared" si="10"/>
        <v>100</v>
      </c>
      <c r="L39" s="33">
        <f t="shared" si="10"/>
        <v>4</v>
      </c>
      <c r="M39" s="34">
        <f t="shared" si="10"/>
        <v>100</v>
      </c>
    </row>
    <row r="40" spans="2:13" x14ac:dyDescent="0.25">
      <c r="B40" s="4" t="s">
        <v>755</v>
      </c>
      <c r="C40" s="4" t="s">
        <v>777</v>
      </c>
      <c r="D40" s="3">
        <v>2</v>
      </c>
      <c r="E40" s="32">
        <f>(EW19+EZ19+FC19+FF19+FI19)/5</f>
        <v>45</v>
      </c>
    </row>
    <row r="41" spans="2:13" x14ac:dyDescent="0.25">
      <c r="B41" s="4" t="s">
        <v>757</v>
      </c>
      <c r="C41" s="4" t="s">
        <v>777</v>
      </c>
      <c r="D41" s="3">
        <v>2</v>
      </c>
      <c r="E41" s="32">
        <f>(EX19+FA19+FD19+FG19+FJ19)/5</f>
        <v>35</v>
      </c>
    </row>
    <row r="42" spans="2:13" x14ac:dyDescent="0.25">
      <c r="B42" s="4" t="s">
        <v>758</v>
      </c>
      <c r="C42" s="4" t="s">
        <v>777</v>
      </c>
      <c r="D42" s="3">
        <v>0</v>
      </c>
      <c r="E42" s="32">
        <f>(EY19+FB19+FE19+FH19+FK19)/5</f>
        <v>20</v>
      </c>
    </row>
    <row r="43" spans="2:13" x14ac:dyDescent="0.25">
      <c r="B43" s="4"/>
      <c r="C43" s="4"/>
      <c r="D43" s="33">
        <f>SUM(D40:D42)</f>
        <v>4</v>
      </c>
      <c r="E43" s="33">
        <f>SUM(E40:E42)</f>
        <v>100</v>
      </c>
    </row>
  </sheetData>
  <mergeCells count="140">
    <mergeCell ref="D35:E35"/>
    <mergeCell ref="F35:G35"/>
    <mergeCell ref="H35:I35"/>
    <mergeCell ref="J35:K35"/>
    <mergeCell ref="L35:M35"/>
    <mergeCell ref="B21:E21"/>
    <mergeCell ref="BE12:BG12"/>
    <mergeCell ref="BH12:BJ12"/>
    <mergeCell ref="D26:E26"/>
    <mergeCell ref="F26:G26"/>
    <mergeCell ref="H26:I26"/>
    <mergeCell ref="A18:B18"/>
    <mergeCell ref="AV12:AX12"/>
    <mergeCell ref="AY12:BA12"/>
    <mergeCell ref="BB12:BD12"/>
    <mergeCell ref="A19:B19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6"/>
  <sheetViews>
    <sheetView topLeftCell="A29" workbookViewId="0">
      <selection activeCell="D46" sqref="D46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1425</v>
      </c>
      <c r="D2" s="7"/>
      <c r="E2" s="7"/>
      <c r="F2" s="7"/>
      <c r="G2" s="7" t="s">
        <v>1437</v>
      </c>
      <c r="H2" s="15"/>
      <c r="I2" s="16"/>
      <c r="J2" s="7"/>
      <c r="K2" s="7"/>
      <c r="L2" s="7" t="s">
        <v>1418</v>
      </c>
      <c r="M2" s="7"/>
      <c r="N2" s="7"/>
      <c r="O2" s="7" t="s">
        <v>1419</v>
      </c>
      <c r="P2" s="7"/>
      <c r="Q2" s="7"/>
      <c r="R2" s="7"/>
      <c r="S2" s="7"/>
      <c r="T2" s="7"/>
      <c r="U2" s="7"/>
      <c r="V2" s="7"/>
      <c r="W2" s="7"/>
      <c r="GP2" s="128" t="s">
        <v>1402</v>
      </c>
      <c r="GQ2" s="128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8" t="s">
        <v>0</v>
      </c>
      <c r="B4" s="88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99" t="s">
        <v>321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 t="s">
        <v>871</v>
      </c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171" t="s">
        <v>329</v>
      </c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43" t="s">
        <v>382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 x14ac:dyDescent="0.25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 t="s">
        <v>322</v>
      </c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7" t="s">
        <v>323</v>
      </c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 t="s">
        <v>378</v>
      </c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9" t="s">
        <v>379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 t="s">
        <v>330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8" t="s">
        <v>325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 t="s">
        <v>331</v>
      </c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  <c r="EL5" s="138"/>
      <c r="EM5" s="138"/>
      <c r="EN5" s="138"/>
      <c r="EO5" s="138"/>
      <c r="EP5" s="138"/>
      <c r="EQ5" s="172" t="s">
        <v>332</v>
      </c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38" t="s">
        <v>43</v>
      </c>
      <c r="FJ5" s="138"/>
      <c r="FK5" s="138"/>
      <c r="FL5" s="138"/>
      <c r="FM5" s="138"/>
      <c r="FN5" s="138"/>
      <c r="FO5" s="138"/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7" t="s">
        <v>327</v>
      </c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</row>
    <row r="6" spans="1:200" ht="15.75" hidden="1" x14ac:dyDescent="0.25">
      <c r="A6" s="88"/>
      <c r="B6" s="8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8"/>
      <c r="B7" s="8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8"/>
      <c r="B8" s="8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8"/>
      <c r="B9" s="8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8"/>
      <c r="B10" s="8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8"/>
      <c r="B11" s="88"/>
      <c r="C11" s="139" t="s">
        <v>87</v>
      </c>
      <c r="D11" s="139" t="s">
        <v>2</v>
      </c>
      <c r="E11" s="139" t="s">
        <v>3</v>
      </c>
      <c r="F11" s="139" t="s">
        <v>88</v>
      </c>
      <c r="G11" s="139" t="s">
        <v>6</v>
      </c>
      <c r="H11" s="139" t="s">
        <v>7</v>
      </c>
      <c r="I11" s="139" t="s">
        <v>116</v>
      </c>
      <c r="J11" s="139" t="s">
        <v>6</v>
      </c>
      <c r="K11" s="139" t="s">
        <v>7</v>
      </c>
      <c r="L11" s="139" t="s">
        <v>89</v>
      </c>
      <c r="M11" s="139" t="s">
        <v>1</v>
      </c>
      <c r="N11" s="139" t="s">
        <v>2</v>
      </c>
      <c r="O11" s="139" t="s">
        <v>90</v>
      </c>
      <c r="P11" s="139"/>
      <c r="Q11" s="139"/>
      <c r="R11" s="139" t="s">
        <v>91</v>
      </c>
      <c r="S11" s="139"/>
      <c r="T11" s="139"/>
      <c r="U11" s="139" t="s">
        <v>92</v>
      </c>
      <c r="V11" s="139"/>
      <c r="W11" s="139"/>
      <c r="X11" s="139" t="s">
        <v>93</v>
      </c>
      <c r="Y11" s="139"/>
      <c r="Z11" s="139"/>
      <c r="AA11" s="137" t="s">
        <v>1085</v>
      </c>
      <c r="AB11" s="137"/>
      <c r="AC11" s="137"/>
      <c r="AD11" s="137" t="s">
        <v>94</v>
      </c>
      <c r="AE11" s="137"/>
      <c r="AF11" s="137"/>
      <c r="AG11" s="139" t="s">
        <v>95</v>
      </c>
      <c r="AH11" s="139"/>
      <c r="AI11" s="139"/>
      <c r="AJ11" s="137" t="s">
        <v>96</v>
      </c>
      <c r="AK11" s="137"/>
      <c r="AL11" s="137"/>
      <c r="AM11" s="139" t="s">
        <v>97</v>
      </c>
      <c r="AN11" s="139"/>
      <c r="AO11" s="139"/>
      <c r="AP11" s="139" t="s">
        <v>98</v>
      </c>
      <c r="AQ11" s="139"/>
      <c r="AR11" s="139"/>
      <c r="AS11" s="139" t="s">
        <v>99</v>
      </c>
      <c r="AT11" s="139"/>
      <c r="AU11" s="139"/>
      <c r="AV11" s="137" t="s">
        <v>100</v>
      </c>
      <c r="AW11" s="137"/>
      <c r="AX11" s="137"/>
      <c r="AY11" s="137" t="s">
        <v>101</v>
      </c>
      <c r="AZ11" s="137"/>
      <c r="BA11" s="137"/>
      <c r="BB11" s="137" t="s">
        <v>102</v>
      </c>
      <c r="BC11" s="137"/>
      <c r="BD11" s="137"/>
      <c r="BE11" s="137" t="s">
        <v>117</v>
      </c>
      <c r="BF11" s="137"/>
      <c r="BG11" s="137"/>
      <c r="BH11" s="137" t="s">
        <v>1109</v>
      </c>
      <c r="BI11" s="137"/>
      <c r="BJ11" s="137"/>
      <c r="BK11" s="137" t="s">
        <v>103</v>
      </c>
      <c r="BL11" s="137"/>
      <c r="BM11" s="137"/>
      <c r="BN11" s="137" t="s">
        <v>104</v>
      </c>
      <c r="BO11" s="137"/>
      <c r="BP11" s="137"/>
      <c r="BQ11" s="137" t="s">
        <v>105</v>
      </c>
      <c r="BR11" s="137"/>
      <c r="BS11" s="137"/>
      <c r="BT11" s="137" t="s">
        <v>106</v>
      </c>
      <c r="BU11" s="137"/>
      <c r="BV11" s="137"/>
      <c r="BW11" s="137" t="s">
        <v>406</v>
      </c>
      <c r="BX11" s="137"/>
      <c r="BY11" s="137"/>
      <c r="BZ11" s="137" t="s">
        <v>407</v>
      </c>
      <c r="CA11" s="137"/>
      <c r="CB11" s="137"/>
      <c r="CC11" s="137" t="s">
        <v>408</v>
      </c>
      <c r="CD11" s="137"/>
      <c r="CE11" s="137"/>
      <c r="CF11" s="137" t="s">
        <v>409</v>
      </c>
      <c r="CG11" s="137"/>
      <c r="CH11" s="137"/>
      <c r="CI11" s="137" t="s">
        <v>410</v>
      </c>
      <c r="CJ11" s="137"/>
      <c r="CK11" s="137"/>
      <c r="CL11" s="137" t="s">
        <v>411</v>
      </c>
      <c r="CM11" s="137"/>
      <c r="CN11" s="137"/>
      <c r="CO11" s="125" t="s">
        <v>107</v>
      </c>
      <c r="CP11" s="126"/>
      <c r="CQ11" s="127"/>
      <c r="CR11" s="137" t="s">
        <v>108</v>
      </c>
      <c r="CS11" s="137"/>
      <c r="CT11" s="137"/>
      <c r="CU11" s="137" t="s">
        <v>118</v>
      </c>
      <c r="CV11" s="137"/>
      <c r="CW11" s="137"/>
      <c r="CX11" s="137" t="s">
        <v>109</v>
      </c>
      <c r="CY11" s="137"/>
      <c r="CZ11" s="137"/>
      <c r="DA11" s="137" t="s">
        <v>110</v>
      </c>
      <c r="DB11" s="137"/>
      <c r="DC11" s="137"/>
      <c r="DD11" s="137" t="s">
        <v>111</v>
      </c>
      <c r="DE11" s="137"/>
      <c r="DF11" s="137"/>
      <c r="DG11" s="137" t="s">
        <v>112</v>
      </c>
      <c r="DH11" s="137"/>
      <c r="DI11" s="137"/>
      <c r="DJ11" s="137" t="s">
        <v>113</v>
      </c>
      <c r="DK11" s="137"/>
      <c r="DL11" s="137"/>
      <c r="DM11" s="137" t="s">
        <v>114</v>
      </c>
      <c r="DN11" s="137"/>
      <c r="DO11" s="137"/>
      <c r="DP11" s="137" t="s">
        <v>115</v>
      </c>
      <c r="DQ11" s="137"/>
      <c r="DR11" s="137"/>
      <c r="DS11" s="137" t="s">
        <v>119</v>
      </c>
      <c r="DT11" s="137"/>
      <c r="DU11" s="137"/>
      <c r="DV11" s="137" t="s">
        <v>120</v>
      </c>
      <c r="DW11" s="137"/>
      <c r="DX11" s="137"/>
      <c r="DY11" s="137" t="s">
        <v>121</v>
      </c>
      <c r="DZ11" s="137"/>
      <c r="EA11" s="137"/>
      <c r="EB11" s="137" t="s">
        <v>389</v>
      </c>
      <c r="EC11" s="137"/>
      <c r="ED11" s="137"/>
      <c r="EE11" s="137" t="s">
        <v>390</v>
      </c>
      <c r="EF11" s="137"/>
      <c r="EG11" s="137"/>
      <c r="EH11" s="137" t="s">
        <v>391</v>
      </c>
      <c r="EI11" s="137"/>
      <c r="EJ11" s="137"/>
      <c r="EK11" s="137" t="s">
        <v>392</v>
      </c>
      <c r="EL11" s="137"/>
      <c r="EM11" s="137"/>
      <c r="EN11" s="137" t="s">
        <v>393</v>
      </c>
      <c r="EO11" s="137"/>
      <c r="EP11" s="137"/>
      <c r="EQ11" s="137" t="s">
        <v>394</v>
      </c>
      <c r="ER11" s="137"/>
      <c r="ES11" s="137"/>
      <c r="ET11" s="137" t="s">
        <v>395</v>
      </c>
      <c r="EU11" s="137"/>
      <c r="EV11" s="137"/>
      <c r="EW11" s="137" t="s">
        <v>396</v>
      </c>
      <c r="EX11" s="137"/>
      <c r="EY11" s="137"/>
      <c r="EZ11" s="137" t="s">
        <v>397</v>
      </c>
      <c r="FA11" s="137"/>
      <c r="FB11" s="137"/>
      <c r="FC11" s="137" t="s">
        <v>398</v>
      </c>
      <c r="FD11" s="137"/>
      <c r="FE11" s="137"/>
      <c r="FF11" s="137" t="s">
        <v>399</v>
      </c>
      <c r="FG11" s="137"/>
      <c r="FH11" s="137"/>
      <c r="FI11" s="137" t="s">
        <v>400</v>
      </c>
      <c r="FJ11" s="137"/>
      <c r="FK11" s="137"/>
      <c r="FL11" s="137" t="s">
        <v>401</v>
      </c>
      <c r="FM11" s="137"/>
      <c r="FN11" s="137"/>
      <c r="FO11" s="137" t="s">
        <v>402</v>
      </c>
      <c r="FP11" s="137"/>
      <c r="FQ11" s="137"/>
      <c r="FR11" s="137" t="s">
        <v>403</v>
      </c>
      <c r="FS11" s="137"/>
      <c r="FT11" s="137"/>
      <c r="FU11" s="137" t="s">
        <v>404</v>
      </c>
      <c r="FV11" s="137"/>
      <c r="FW11" s="137"/>
      <c r="FX11" s="137" t="s">
        <v>405</v>
      </c>
      <c r="FY11" s="137"/>
      <c r="FZ11" s="137"/>
      <c r="GA11" s="137" t="s">
        <v>383</v>
      </c>
      <c r="GB11" s="137"/>
      <c r="GC11" s="137"/>
      <c r="GD11" s="137" t="s">
        <v>384</v>
      </c>
      <c r="GE11" s="137"/>
      <c r="GF11" s="137"/>
      <c r="GG11" s="137" t="s">
        <v>385</v>
      </c>
      <c r="GH11" s="137"/>
      <c r="GI11" s="137"/>
      <c r="GJ11" s="137" t="s">
        <v>386</v>
      </c>
      <c r="GK11" s="137"/>
      <c r="GL11" s="137"/>
      <c r="GM11" s="137" t="s">
        <v>387</v>
      </c>
      <c r="GN11" s="137"/>
      <c r="GO11" s="137"/>
      <c r="GP11" s="137" t="s">
        <v>388</v>
      </c>
      <c r="GQ11" s="137"/>
      <c r="GR11" s="137"/>
    </row>
    <row r="12" spans="1:200" ht="87" customHeight="1" x14ac:dyDescent="0.25">
      <c r="A12" s="88"/>
      <c r="B12" s="88"/>
      <c r="C12" s="85" t="s">
        <v>1060</v>
      </c>
      <c r="D12" s="85"/>
      <c r="E12" s="85"/>
      <c r="F12" s="85" t="s">
        <v>1062</v>
      </c>
      <c r="G12" s="85"/>
      <c r="H12" s="85"/>
      <c r="I12" s="85" t="s">
        <v>1065</v>
      </c>
      <c r="J12" s="85"/>
      <c r="K12" s="85"/>
      <c r="L12" s="85" t="s">
        <v>1069</v>
      </c>
      <c r="M12" s="85"/>
      <c r="N12" s="85"/>
      <c r="O12" s="85" t="s">
        <v>1073</v>
      </c>
      <c r="P12" s="85"/>
      <c r="Q12" s="85"/>
      <c r="R12" s="85" t="s">
        <v>1076</v>
      </c>
      <c r="S12" s="85"/>
      <c r="T12" s="85"/>
      <c r="U12" s="85" t="s">
        <v>1080</v>
      </c>
      <c r="V12" s="85"/>
      <c r="W12" s="85"/>
      <c r="X12" s="85" t="s">
        <v>1084</v>
      </c>
      <c r="Y12" s="85"/>
      <c r="Z12" s="85"/>
      <c r="AA12" s="85" t="s">
        <v>1086</v>
      </c>
      <c r="AB12" s="85"/>
      <c r="AC12" s="85"/>
      <c r="AD12" s="85" t="s">
        <v>534</v>
      </c>
      <c r="AE12" s="85"/>
      <c r="AF12" s="85"/>
      <c r="AG12" s="85" t="s">
        <v>1091</v>
      </c>
      <c r="AH12" s="85"/>
      <c r="AI12" s="85"/>
      <c r="AJ12" s="85" t="s">
        <v>1092</v>
      </c>
      <c r="AK12" s="85"/>
      <c r="AL12" s="85"/>
      <c r="AM12" s="87" t="s">
        <v>1093</v>
      </c>
      <c r="AN12" s="87"/>
      <c r="AO12" s="87"/>
      <c r="AP12" s="87" t="s">
        <v>1094</v>
      </c>
      <c r="AQ12" s="87"/>
      <c r="AR12" s="87"/>
      <c r="AS12" s="87" t="s">
        <v>1095</v>
      </c>
      <c r="AT12" s="87"/>
      <c r="AU12" s="87"/>
      <c r="AV12" s="87" t="s">
        <v>1099</v>
      </c>
      <c r="AW12" s="87"/>
      <c r="AX12" s="87"/>
      <c r="AY12" s="87" t="s">
        <v>1103</v>
      </c>
      <c r="AZ12" s="87"/>
      <c r="BA12" s="87"/>
      <c r="BB12" s="87" t="s">
        <v>1106</v>
      </c>
      <c r="BC12" s="87"/>
      <c r="BD12" s="87"/>
      <c r="BE12" s="87" t="s">
        <v>1107</v>
      </c>
      <c r="BF12" s="87"/>
      <c r="BG12" s="87"/>
      <c r="BH12" s="87" t="s">
        <v>1110</v>
      </c>
      <c r="BI12" s="87"/>
      <c r="BJ12" s="87"/>
      <c r="BK12" s="87" t="s">
        <v>1111</v>
      </c>
      <c r="BL12" s="87"/>
      <c r="BM12" s="87"/>
      <c r="BN12" s="87" t="s">
        <v>1112</v>
      </c>
      <c r="BO12" s="87"/>
      <c r="BP12" s="87"/>
      <c r="BQ12" s="87" t="s">
        <v>556</v>
      </c>
      <c r="BR12" s="87"/>
      <c r="BS12" s="87"/>
      <c r="BT12" s="87" t="s">
        <v>559</v>
      </c>
      <c r="BU12" s="87"/>
      <c r="BV12" s="87"/>
      <c r="BW12" s="85" t="s">
        <v>1113</v>
      </c>
      <c r="BX12" s="85"/>
      <c r="BY12" s="85"/>
      <c r="BZ12" s="85" t="s">
        <v>1114</v>
      </c>
      <c r="CA12" s="85"/>
      <c r="CB12" s="85"/>
      <c r="CC12" s="85" t="s">
        <v>1115</v>
      </c>
      <c r="CD12" s="85"/>
      <c r="CE12" s="85"/>
      <c r="CF12" s="85" t="s">
        <v>1119</v>
      </c>
      <c r="CG12" s="85"/>
      <c r="CH12" s="85"/>
      <c r="CI12" s="85" t="s">
        <v>1123</v>
      </c>
      <c r="CJ12" s="85"/>
      <c r="CK12" s="85"/>
      <c r="CL12" s="85" t="s">
        <v>570</v>
      </c>
      <c r="CM12" s="85"/>
      <c r="CN12" s="85"/>
      <c r="CO12" s="87" t="s">
        <v>1125</v>
      </c>
      <c r="CP12" s="87"/>
      <c r="CQ12" s="87"/>
      <c r="CR12" s="87" t="s">
        <v>1129</v>
      </c>
      <c r="CS12" s="87"/>
      <c r="CT12" s="87"/>
      <c r="CU12" s="87" t="s">
        <v>1132</v>
      </c>
      <c r="CV12" s="87"/>
      <c r="CW12" s="87"/>
      <c r="CX12" s="87" t="s">
        <v>1136</v>
      </c>
      <c r="CY12" s="87"/>
      <c r="CZ12" s="87"/>
      <c r="DA12" s="87" t="s">
        <v>578</v>
      </c>
      <c r="DB12" s="87"/>
      <c r="DC12" s="87"/>
      <c r="DD12" s="85" t="s">
        <v>1137</v>
      </c>
      <c r="DE12" s="85"/>
      <c r="DF12" s="85"/>
      <c r="DG12" s="85" t="s">
        <v>1141</v>
      </c>
      <c r="DH12" s="85"/>
      <c r="DI12" s="85"/>
      <c r="DJ12" s="85" t="s">
        <v>1145</v>
      </c>
      <c r="DK12" s="85"/>
      <c r="DL12" s="85"/>
      <c r="DM12" s="87" t="s">
        <v>1147</v>
      </c>
      <c r="DN12" s="87"/>
      <c r="DO12" s="87"/>
      <c r="DP12" s="85" t="s">
        <v>1148</v>
      </c>
      <c r="DQ12" s="85"/>
      <c r="DR12" s="85"/>
      <c r="DS12" s="85" t="s">
        <v>586</v>
      </c>
      <c r="DT12" s="85"/>
      <c r="DU12" s="85"/>
      <c r="DV12" s="85" t="s">
        <v>588</v>
      </c>
      <c r="DW12" s="85"/>
      <c r="DX12" s="85"/>
      <c r="DY12" s="87" t="s">
        <v>1153</v>
      </c>
      <c r="DZ12" s="87"/>
      <c r="EA12" s="87"/>
      <c r="EB12" s="87" t="s">
        <v>1156</v>
      </c>
      <c r="EC12" s="87"/>
      <c r="ED12" s="87"/>
      <c r="EE12" s="87" t="s">
        <v>1157</v>
      </c>
      <c r="EF12" s="87"/>
      <c r="EG12" s="87"/>
      <c r="EH12" s="87" t="s">
        <v>1161</v>
      </c>
      <c r="EI12" s="87"/>
      <c r="EJ12" s="87"/>
      <c r="EK12" s="87" t="s">
        <v>1165</v>
      </c>
      <c r="EL12" s="87"/>
      <c r="EM12" s="87"/>
      <c r="EN12" s="87" t="s">
        <v>594</v>
      </c>
      <c r="EO12" s="87"/>
      <c r="EP12" s="87"/>
      <c r="EQ12" s="85" t="s">
        <v>1167</v>
      </c>
      <c r="ER12" s="85"/>
      <c r="ES12" s="85"/>
      <c r="ET12" s="85" t="s">
        <v>601</v>
      </c>
      <c r="EU12" s="85"/>
      <c r="EV12" s="85"/>
      <c r="EW12" s="85" t="s">
        <v>1174</v>
      </c>
      <c r="EX12" s="85"/>
      <c r="EY12" s="85"/>
      <c r="EZ12" s="85" t="s">
        <v>597</v>
      </c>
      <c r="FA12" s="85"/>
      <c r="FB12" s="85"/>
      <c r="FC12" s="85" t="s">
        <v>598</v>
      </c>
      <c r="FD12" s="85"/>
      <c r="FE12" s="85"/>
      <c r="FF12" s="85" t="s">
        <v>1181</v>
      </c>
      <c r="FG12" s="85"/>
      <c r="FH12" s="85"/>
      <c r="FI12" s="87" t="s">
        <v>1185</v>
      </c>
      <c r="FJ12" s="87"/>
      <c r="FK12" s="87"/>
      <c r="FL12" s="87" t="s">
        <v>1189</v>
      </c>
      <c r="FM12" s="87"/>
      <c r="FN12" s="87"/>
      <c r="FO12" s="87" t="s">
        <v>1193</v>
      </c>
      <c r="FP12" s="87"/>
      <c r="FQ12" s="87"/>
      <c r="FR12" s="87" t="s">
        <v>603</v>
      </c>
      <c r="FS12" s="87"/>
      <c r="FT12" s="87"/>
      <c r="FU12" s="87" t="s">
        <v>1200</v>
      </c>
      <c r="FV12" s="87"/>
      <c r="FW12" s="87"/>
      <c r="FX12" s="87" t="s">
        <v>1203</v>
      </c>
      <c r="FY12" s="87"/>
      <c r="FZ12" s="87"/>
      <c r="GA12" s="85" t="s">
        <v>1207</v>
      </c>
      <c r="GB12" s="85"/>
      <c r="GC12" s="85"/>
      <c r="GD12" s="85" t="s">
        <v>1208</v>
      </c>
      <c r="GE12" s="85"/>
      <c r="GF12" s="85"/>
      <c r="GG12" s="85" t="s">
        <v>1212</v>
      </c>
      <c r="GH12" s="85"/>
      <c r="GI12" s="85"/>
      <c r="GJ12" s="85" t="s">
        <v>1216</v>
      </c>
      <c r="GK12" s="85"/>
      <c r="GL12" s="85"/>
      <c r="GM12" s="85" t="s">
        <v>1220</v>
      </c>
      <c r="GN12" s="85"/>
      <c r="GO12" s="85"/>
      <c r="GP12" s="85" t="s">
        <v>1224</v>
      </c>
      <c r="GQ12" s="85"/>
      <c r="GR12" s="85"/>
    </row>
    <row r="13" spans="1:200" ht="144" x14ac:dyDescent="0.25">
      <c r="A13" s="88"/>
      <c r="B13" s="88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1428</v>
      </c>
      <c r="Q13" s="60" t="s">
        <v>1075</v>
      </c>
      <c r="R13" s="60" t="s">
        <v>1077</v>
      </c>
      <c r="S13" s="60" t="s">
        <v>1078</v>
      </c>
      <c r="T13" s="60" t="s">
        <v>1079</v>
      </c>
      <c r="U13" s="60" t="s">
        <v>1081</v>
      </c>
      <c r="V13" s="60" t="s">
        <v>1082</v>
      </c>
      <c r="W13" s="60" t="s">
        <v>1083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1087</v>
      </c>
      <c r="AC13" s="60" t="s">
        <v>533</v>
      </c>
      <c r="AD13" s="60" t="s">
        <v>1088</v>
      </c>
      <c r="AE13" s="60" t="s">
        <v>1089</v>
      </c>
      <c r="AF13" s="60" t="s">
        <v>1090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1096</v>
      </c>
      <c r="AT13" s="60" t="s">
        <v>1097</v>
      </c>
      <c r="AU13" s="60" t="s">
        <v>1098</v>
      </c>
      <c r="AV13" s="60" t="s">
        <v>1100</v>
      </c>
      <c r="AW13" s="60" t="s">
        <v>1101</v>
      </c>
      <c r="AX13" s="60" t="s">
        <v>1102</v>
      </c>
      <c r="AY13" s="60" t="s">
        <v>1104</v>
      </c>
      <c r="AZ13" s="60" t="s">
        <v>1105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30" t="s">
        <v>1116</v>
      </c>
      <c r="CD13" s="30" t="s">
        <v>1117</v>
      </c>
      <c r="CE13" s="30" t="s">
        <v>1118</v>
      </c>
      <c r="CF13" s="60" t="s">
        <v>1120</v>
      </c>
      <c r="CG13" s="60" t="s">
        <v>1121</v>
      </c>
      <c r="CH13" s="60" t="s">
        <v>1122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0" t="s">
        <v>1142</v>
      </c>
      <c r="DH13" s="60" t="s">
        <v>1143</v>
      </c>
      <c r="DI13" s="60" t="s">
        <v>1144</v>
      </c>
      <c r="DJ13" s="60" t="s">
        <v>581</v>
      </c>
      <c r="DK13" s="60" t="s">
        <v>582</v>
      </c>
      <c r="DL13" s="60" t="s">
        <v>1146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1149</v>
      </c>
      <c r="DT13" s="60" t="s">
        <v>1150</v>
      </c>
      <c r="DU13" s="60" t="s">
        <v>587</v>
      </c>
      <c r="DV13" s="60" t="s">
        <v>588</v>
      </c>
      <c r="DW13" s="60" t="s">
        <v>1151</v>
      </c>
      <c r="DX13" s="60" t="s">
        <v>1152</v>
      </c>
      <c r="DY13" s="60" t="s">
        <v>1153</v>
      </c>
      <c r="DZ13" s="60" t="s">
        <v>1154</v>
      </c>
      <c r="EA13" s="60" t="s">
        <v>1155</v>
      </c>
      <c r="EB13" s="60" t="s">
        <v>589</v>
      </c>
      <c r="EC13" s="60" t="s">
        <v>590</v>
      </c>
      <c r="ED13" s="60" t="s">
        <v>591</v>
      </c>
      <c r="EE13" s="60" t="s">
        <v>1158</v>
      </c>
      <c r="EF13" s="60" t="s">
        <v>1159</v>
      </c>
      <c r="EG13" s="60" t="s">
        <v>1160</v>
      </c>
      <c r="EH13" s="60" t="s">
        <v>1162</v>
      </c>
      <c r="EI13" s="60" t="s">
        <v>1163</v>
      </c>
      <c r="EJ13" s="60" t="s">
        <v>1164</v>
      </c>
      <c r="EK13" s="60" t="s">
        <v>592</v>
      </c>
      <c r="EL13" s="60" t="s">
        <v>1166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1168</v>
      </c>
      <c r="ER13" s="60" t="s">
        <v>1169</v>
      </c>
      <c r="ES13" s="60" t="s">
        <v>1170</v>
      </c>
      <c r="ET13" s="60" t="s">
        <v>1171</v>
      </c>
      <c r="EU13" s="60" t="s">
        <v>1172</v>
      </c>
      <c r="EV13" s="60" t="s">
        <v>1173</v>
      </c>
      <c r="EW13" s="60" t="s">
        <v>1174</v>
      </c>
      <c r="EX13" s="60" t="s">
        <v>1175</v>
      </c>
      <c r="EY13" s="60" t="s">
        <v>1176</v>
      </c>
      <c r="EZ13" s="60" t="s">
        <v>1177</v>
      </c>
      <c r="FA13" s="60" t="s">
        <v>1178</v>
      </c>
      <c r="FB13" s="60" t="s">
        <v>1179</v>
      </c>
      <c r="FC13" s="60" t="s">
        <v>599</v>
      </c>
      <c r="FD13" s="60" t="s">
        <v>600</v>
      </c>
      <c r="FE13" s="60" t="s">
        <v>1180</v>
      </c>
      <c r="FF13" s="60" t="s">
        <v>1182</v>
      </c>
      <c r="FG13" s="60" t="s">
        <v>1183</v>
      </c>
      <c r="FH13" s="60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0" t="s">
        <v>604</v>
      </c>
      <c r="GB13" s="60" t="s">
        <v>605</v>
      </c>
      <c r="GC13" s="60" t="s">
        <v>606</v>
      </c>
      <c r="GD13" s="60" t="s">
        <v>1209</v>
      </c>
      <c r="GE13" s="60" t="s">
        <v>1210</v>
      </c>
      <c r="GF13" s="60" t="s">
        <v>1211</v>
      </c>
      <c r="GG13" s="60" t="s">
        <v>1213</v>
      </c>
      <c r="GH13" s="60" t="s">
        <v>1214</v>
      </c>
      <c r="GI13" s="60" t="s">
        <v>1215</v>
      </c>
      <c r="GJ13" s="60" t="s">
        <v>1217</v>
      </c>
      <c r="GK13" s="60" t="s">
        <v>1218</v>
      </c>
      <c r="GL13" s="60" t="s">
        <v>1219</v>
      </c>
      <c r="GM13" s="60" t="s">
        <v>1221</v>
      </c>
      <c r="GN13" s="60" t="s">
        <v>1222</v>
      </c>
      <c r="GO13" s="60" t="s">
        <v>1223</v>
      </c>
      <c r="GP13" s="60" t="s">
        <v>1225</v>
      </c>
      <c r="GQ13" s="60" t="s">
        <v>1226</v>
      </c>
      <c r="GR13" s="60" t="s">
        <v>1227</v>
      </c>
    </row>
    <row r="14" spans="1:200" ht="15.75" x14ac:dyDescent="0.25">
      <c r="A14" s="28">
        <v>1</v>
      </c>
      <c r="B14" s="13" t="s">
        <v>1426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/>
      <c r="Y14" s="13">
        <v>1</v>
      </c>
      <c r="Z14" s="13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>
        <v>1</v>
      </c>
      <c r="AQ14" s="17"/>
      <c r="AR14" s="17"/>
      <c r="AS14" s="17"/>
      <c r="AT14" s="17">
        <v>1</v>
      </c>
      <c r="AU14" s="22"/>
      <c r="AV14" s="17"/>
      <c r="AW14" s="17">
        <v>1</v>
      </c>
      <c r="AX14" s="17"/>
      <c r="AY14" s="17">
        <v>1</v>
      </c>
      <c r="AZ14" s="17"/>
      <c r="BA14" s="17"/>
      <c r="BB14" s="17">
        <v>1</v>
      </c>
      <c r="BC14" s="17"/>
      <c r="BD14" s="17"/>
      <c r="BE14" s="13"/>
      <c r="BF14" s="13">
        <v>1</v>
      </c>
      <c r="BG14" s="13"/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>
        <v>1</v>
      </c>
      <c r="BU14" s="17"/>
      <c r="BV14" s="17"/>
      <c r="BW14" s="21">
        <v>1</v>
      </c>
      <c r="BX14" s="17"/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>
        <v>1</v>
      </c>
      <c r="CJ14" s="17"/>
      <c r="CK14" s="17"/>
      <c r="CL14" s="17">
        <v>1</v>
      </c>
      <c r="CM14" s="17"/>
      <c r="CN14" s="17"/>
      <c r="CO14" s="17"/>
      <c r="CP14" s="17">
        <v>1</v>
      </c>
      <c r="CQ14" s="17"/>
      <c r="CR14" s="17">
        <v>1</v>
      </c>
      <c r="CS14" s="17"/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17"/>
      <c r="DH14" s="17">
        <v>1</v>
      </c>
      <c r="DI14" s="17"/>
      <c r="DJ14" s="17">
        <v>1</v>
      </c>
      <c r="DK14" s="17"/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17"/>
      <c r="DW14" s="17">
        <v>1</v>
      </c>
      <c r="DX14" s="17"/>
      <c r="DY14" s="17">
        <v>1</v>
      </c>
      <c r="DZ14" s="17"/>
      <c r="EA14" s="17"/>
      <c r="EB14" s="17"/>
      <c r="EC14" s="17">
        <v>1</v>
      </c>
      <c r="ED14" s="17"/>
      <c r="EE14" s="17">
        <v>1</v>
      </c>
      <c r="EF14" s="17"/>
      <c r="EG14" s="17"/>
      <c r="EH14" s="17">
        <v>1</v>
      </c>
      <c r="EI14" s="17"/>
      <c r="EJ14" s="17"/>
      <c r="EK14" s="17"/>
      <c r="EL14" s="17">
        <v>1</v>
      </c>
      <c r="EM14" s="17"/>
      <c r="EN14" s="17"/>
      <c r="EO14" s="17">
        <v>1</v>
      </c>
      <c r="EP14" s="17"/>
      <c r="EQ14" s="17">
        <v>1</v>
      </c>
      <c r="ER14" s="17"/>
      <c r="ES14" s="17"/>
      <c r="ET14" s="17"/>
      <c r="EU14" s="17">
        <v>1</v>
      </c>
      <c r="EV14" s="17"/>
      <c r="EW14" s="17"/>
      <c r="EX14" s="17"/>
      <c r="EY14" s="17">
        <v>1</v>
      </c>
      <c r="EZ14" s="17"/>
      <c r="FA14" s="17">
        <v>1</v>
      </c>
      <c r="FB14" s="17"/>
      <c r="FC14" s="17"/>
      <c r="FD14" s="17">
        <v>1</v>
      </c>
      <c r="FE14" s="17"/>
      <c r="FF14" s="17"/>
      <c r="FG14" s="17">
        <v>1</v>
      </c>
      <c r="FH14" s="17"/>
      <c r="FI14" s="17"/>
      <c r="FJ14" s="17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/>
      <c r="FZ14" s="17">
        <v>1</v>
      </c>
      <c r="GA14" s="17"/>
      <c r="GB14" s="17">
        <v>1</v>
      </c>
      <c r="GC14" s="17"/>
      <c r="GD14" s="17"/>
      <c r="GE14" s="17">
        <v>1</v>
      </c>
      <c r="GF14" s="17"/>
      <c r="GG14" s="17">
        <v>1</v>
      </c>
      <c r="GH14" s="17"/>
      <c r="GI14" s="17"/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</row>
    <row r="15" spans="1:200" ht="15.75" x14ac:dyDescent="0.25">
      <c r="A15" s="2">
        <v>2</v>
      </c>
      <c r="B15" s="1" t="s">
        <v>1427</v>
      </c>
      <c r="C15" s="9">
        <v>1</v>
      </c>
      <c r="D15" s="9"/>
      <c r="E15" s="9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>
        <v>1</v>
      </c>
      <c r="AT15" s="4"/>
      <c r="AU15" s="18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17"/>
      <c r="BF15" s="17">
        <v>1</v>
      </c>
      <c r="BG15" s="17"/>
      <c r="BH15" s="4"/>
      <c r="BI15" s="4"/>
      <c r="BJ15" s="4">
        <v>1</v>
      </c>
      <c r="BK15" s="4"/>
      <c r="BL15" s="4"/>
      <c r="BM15" s="4">
        <v>1</v>
      </c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/>
      <c r="CA15" s="4">
        <v>1</v>
      </c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/>
      <c r="EY15" s="4">
        <v>1</v>
      </c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/>
      <c r="FZ15" s="4">
        <v>1</v>
      </c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15.75" x14ac:dyDescent="0.25">
      <c r="A16" s="2">
        <v>3</v>
      </c>
      <c r="B16" s="1" t="s">
        <v>1429</v>
      </c>
      <c r="C16" s="9"/>
      <c r="D16" s="9">
        <v>1</v>
      </c>
      <c r="E16" s="9"/>
      <c r="F16" s="1"/>
      <c r="G16" s="1"/>
      <c r="H16" s="1">
        <v>1</v>
      </c>
      <c r="I16" s="1"/>
      <c r="J16" s="1"/>
      <c r="K16" s="1">
        <v>1</v>
      </c>
      <c r="L16" s="1"/>
      <c r="M16" s="1">
        <v>1</v>
      </c>
      <c r="N16" s="1"/>
      <c r="O16" s="1"/>
      <c r="P16" s="1"/>
      <c r="Q16" s="1">
        <v>1</v>
      </c>
      <c r="R16" s="1"/>
      <c r="S16" s="1">
        <v>1</v>
      </c>
      <c r="T16" s="1"/>
      <c r="U16" s="1"/>
      <c r="V16" s="1"/>
      <c r="W16" s="1">
        <v>1</v>
      </c>
      <c r="X16" s="1"/>
      <c r="Y16" s="1"/>
      <c r="Z16" s="1">
        <v>1</v>
      </c>
      <c r="AA16" s="4"/>
      <c r="AB16" s="4">
        <v>1</v>
      </c>
      <c r="AC16" s="4"/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18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>
        <v>1</v>
      </c>
      <c r="BG16" s="4"/>
      <c r="BH16" s="4"/>
      <c r="BI16" s="4">
        <v>1</v>
      </c>
      <c r="BJ16" s="4"/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20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/>
      <c r="CN16" s="4">
        <v>1</v>
      </c>
      <c r="CO16" s="4"/>
      <c r="CP16" s="4"/>
      <c r="CQ16" s="4">
        <v>1</v>
      </c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4"/>
      <c r="DE16" s="4"/>
      <c r="DF16" s="4">
        <v>1</v>
      </c>
      <c r="DG16" s="4"/>
      <c r="DH16" s="4"/>
      <c r="DI16" s="4">
        <v>1</v>
      </c>
      <c r="DJ16" s="4"/>
      <c r="DK16" s="4">
        <v>1</v>
      </c>
      <c r="DL16" s="4"/>
      <c r="DM16" s="4"/>
      <c r="DN16" s="4">
        <v>1</v>
      </c>
      <c r="DO16" s="4"/>
      <c r="DP16" s="4"/>
      <c r="DQ16" s="4"/>
      <c r="DR16" s="4">
        <v>1</v>
      </c>
      <c r="DS16" s="4"/>
      <c r="DT16" s="4"/>
      <c r="DU16" s="4">
        <v>1</v>
      </c>
      <c r="DV16" s="4"/>
      <c r="DW16" s="4">
        <v>1</v>
      </c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>
        <v>1</v>
      </c>
      <c r="EG16" s="4"/>
      <c r="EH16" s="4"/>
      <c r="EI16" s="4"/>
      <c r="EJ16" s="4">
        <v>1</v>
      </c>
      <c r="EK16" s="4"/>
      <c r="EL16" s="4"/>
      <c r="EM16" s="4">
        <v>1</v>
      </c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/>
      <c r="EY16" s="4">
        <v>1</v>
      </c>
      <c r="EZ16" s="4"/>
      <c r="FA16" s="4">
        <v>1</v>
      </c>
      <c r="FB16" s="4"/>
      <c r="FC16" s="4"/>
      <c r="FD16" s="4">
        <v>1</v>
      </c>
      <c r="FE16" s="4"/>
      <c r="FF16" s="4"/>
      <c r="FG16" s="4"/>
      <c r="FH16" s="4">
        <v>1</v>
      </c>
      <c r="FI16" s="4">
        <v>1</v>
      </c>
      <c r="FJ16" s="4"/>
      <c r="FK16" s="4"/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>
        <v>1</v>
      </c>
      <c r="GF16" s="4"/>
      <c r="GG16" s="4"/>
      <c r="GH16" s="4">
        <v>1</v>
      </c>
      <c r="GI16" s="4"/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</row>
    <row r="17" spans="1:200" ht="15.75" x14ac:dyDescent="0.25">
      <c r="A17" s="2">
        <v>4</v>
      </c>
      <c r="B17" s="1" t="s">
        <v>1430</v>
      </c>
      <c r="C17" s="9">
        <v>1</v>
      </c>
      <c r="D17" s="9"/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>
        <v>1</v>
      </c>
      <c r="V17" s="1"/>
      <c r="W17" s="1"/>
      <c r="X17" s="1">
        <v>1</v>
      </c>
      <c r="Y17" s="1"/>
      <c r="Z17" s="1"/>
      <c r="AA17" s="4"/>
      <c r="AB17" s="4">
        <v>1</v>
      </c>
      <c r="AC17" s="4"/>
      <c r="AD17" s="4"/>
      <c r="AE17" s="4">
        <v>1</v>
      </c>
      <c r="AF17" s="4"/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>
        <v>1</v>
      </c>
      <c r="AR17" s="4"/>
      <c r="AS17" s="4"/>
      <c r="AT17" s="4">
        <v>1</v>
      </c>
      <c r="AU17" s="18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/>
      <c r="BM17" s="4">
        <v>1</v>
      </c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20"/>
      <c r="BX17" s="4">
        <v>1</v>
      </c>
      <c r="BY17" s="4"/>
      <c r="BZ17" s="4"/>
      <c r="CA17" s="4">
        <v>1</v>
      </c>
      <c r="CB17" s="4"/>
      <c r="CC17" s="4"/>
      <c r="CD17" s="4"/>
      <c r="CE17" s="4">
        <v>1</v>
      </c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/>
      <c r="CZ17" s="4">
        <v>1</v>
      </c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/>
      <c r="EY17" s="4">
        <v>1</v>
      </c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>
        <v>1</v>
      </c>
      <c r="FK17" s="4"/>
      <c r="FL17" s="4"/>
      <c r="FM17" s="4"/>
      <c r="FN17" s="4">
        <v>1</v>
      </c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/>
      <c r="FZ17" s="4">
        <v>1</v>
      </c>
      <c r="GA17" s="4"/>
      <c r="GB17" s="4"/>
      <c r="GC17" s="4">
        <v>1</v>
      </c>
      <c r="GD17" s="4"/>
      <c r="GE17" s="4">
        <v>1</v>
      </c>
      <c r="GF17" s="4"/>
      <c r="GG17" s="4"/>
      <c r="GH17" s="4">
        <v>1</v>
      </c>
      <c r="GI17" s="4"/>
      <c r="GJ17" s="4"/>
      <c r="GK17" s="4"/>
      <c r="GL17" s="4">
        <v>1</v>
      </c>
      <c r="GM17" s="4"/>
      <c r="GN17" s="4">
        <v>1</v>
      </c>
      <c r="GO17" s="4"/>
      <c r="GP17" s="4"/>
      <c r="GQ17" s="4">
        <v>1</v>
      </c>
      <c r="GR17" s="4"/>
    </row>
    <row r="18" spans="1:200" ht="15.75" x14ac:dyDescent="0.25">
      <c r="A18" s="2">
        <v>5</v>
      </c>
      <c r="B18" s="1" t="s">
        <v>1431</v>
      </c>
      <c r="C18" s="9">
        <v>1</v>
      </c>
      <c r="D18" s="9"/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>
        <v>1</v>
      </c>
      <c r="AT18" s="4"/>
      <c r="AU18" s="18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/>
      <c r="BJ18" s="4">
        <v>1</v>
      </c>
      <c r="BK18" s="4"/>
      <c r="BL18" s="4"/>
      <c r="BM18" s="4">
        <v>1</v>
      </c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20">
        <v>1</v>
      </c>
      <c r="BX18" s="4"/>
      <c r="BY18" s="4"/>
      <c r="BZ18" s="4">
        <v>1</v>
      </c>
      <c r="CA18" s="4"/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/>
      <c r="EX18" s="4"/>
      <c r="EY18" s="4">
        <v>1</v>
      </c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/>
      <c r="FZ18" s="4">
        <v>1</v>
      </c>
      <c r="GA18" s="4"/>
      <c r="GB18" s="4">
        <v>1</v>
      </c>
      <c r="GC18" s="4"/>
      <c r="GD18" s="4"/>
      <c r="GE18" s="4">
        <v>1</v>
      </c>
      <c r="GF18" s="4"/>
      <c r="GG18" s="4">
        <v>1</v>
      </c>
      <c r="GH18" s="4"/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</row>
    <row r="19" spans="1:200" ht="15.75" x14ac:dyDescent="0.25">
      <c r="A19" s="2">
        <v>6</v>
      </c>
      <c r="B19" s="1" t="s">
        <v>1432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/>
      <c r="V19" s="1"/>
      <c r="W19" s="1">
        <v>1</v>
      </c>
      <c r="X19" s="1"/>
      <c r="Y19" s="1">
        <v>1</v>
      </c>
      <c r="Z19" s="1"/>
      <c r="AA19" s="4"/>
      <c r="AB19" s="4">
        <v>1</v>
      </c>
      <c r="AC19" s="4"/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>
        <v>1</v>
      </c>
      <c r="AR19" s="4"/>
      <c r="AS19" s="4"/>
      <c r="AT19" s="4"/>
      <c r="AU19" s="18">
        <v>1</v>
      </c>
      <c r="AV19" s="4"/>
      <c r="AW19" s="4"/>
      <c r="AX19" s="4">
        <v>1</v>
      </c>
      <c r="AY19" s="4"/>
      <c r="AZ19" s="4">
        <v>1</v>
      </c>
      <c r="BA19" s="4"/>
      <c r="BB19" s="4"/>
      <c r="BC19" s="4"/>
      <c r="BD19" s="4">
        <v>1</v>
      </c>
      <c r="BE19" s="4"/>
      <c r="BF19" s="4">
        <v>1</v>
      </c>
      <c r="BG19" s="4"/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20"/>
      <c r="BX19" s="4">
        <v>1</v>
      </c>
      <c r="BY19" s="4"/>
      <c r="BZ19" s="4"/>
      <c r="CA19" s="4">
        <v>1</v>
      </c>
      <c r="CB19" s="4"/>
      <c r="CC19" s="4"/>
      <c r="CD19" s="4"/>
      <c r="CE19" s="4">
        <v>1</v>
      </c>
      <c r="CF19" s="4"/>
      <c r="CG19" s="4"/>
      <c r="CH19" s="4">
        <v>1</v>
      </c>
      <c r="CI19" s="4"/>
      <c r="CJ19" s="4">
        <v>1</v>
      </c>
      <c r="CK19" s="4"/>
      <c r="CL19" s="4"/>
      <c r="CM19" s="4"/>
      <c r="CN19" s="4">
        <v>1</v>
      </c>
      <c r="CO19" s="4"/>
      <c r="CP19" s="4"/>
      <c r="CQ19" s="4">
        <v>1</v>
      </c>
      <c r="CR19" s="4"/>
      <c r="CS19" s="4">
        <v>1</v>
      </c>
      <c r="CT19" s="4"/>
      <c r="CU19" s="4"/>
      <c r="CV19" s="4"/>
      <c r="CW19" s="4">
        <v>1</v>
      </c>
      <c r="CX19" s="4"/>
      <c r="CY19" s="4"/>
      <c r="CZ19" s="4">
        <v>1</v>
      </c>
      <c r="DA19" s="4"/>
      <c r="DB19" s="4">
        <v>1</v>
      </c>
      <c r="DC19" s="4"/>
      <c r="DD19" s="4"/>
      <c r="DE19" s="4"/>
      <c r="DF19" s="4">
        <v>1</v>
      </c>
      <c r="DG19" s="4"/>
      <c r="DH19" s="4"/>
      <c r="DI19" s="4">
        <v>1</v>
      </c>
      <c r="DJ19" s="4"/>
      <c r="DK19" s="4">
        <v>1</v>
      </c>
      <c r="DL19" s="4"/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>
        <v>1</v>
      </c>
      <c r="DX19" s="4"/>
      <c r="DY19" s="4"/>
      <c r="DZ19" s="4">
        <v>1</v>
      </c>
      <c r="EA19" s="4"/>
      <c r="EB19" s="4"/>
      <c r="EC19" s="4"/>
      <c r="ED19" s="4">
        <v>1</v>
      </c>
      <c r="EE19" s="4"/>
      <c r="EF19" s="4">
        <v>1</v>
      </c>
      <c r="EG19" s="4"/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>
        <v>1</v>
      </c>
      <c r="ES19" s="4"/>
      <c r="ET19" s="4"/>
      <c r="EU19" s="4">
        <v>1</v>
      </c>
      <c r="EV19" s="4"/>
      <c r="EW19" s="4"/>
      <c r="EX19" s="4"/>
      <c r="EY19" s="4">
        <v>1</v>
      </c>
      <c r="EZ19" s="4"/>
      <c r="FA19" s="4">
        <v>1</v>
      </c>
      <c r="FB19" s="4"/>
      <c r="FC19" s="4"/>
      <c r="FD19" s="4">
        <v>1</v>
      </c>
      <c r="FE19" s="4"/>
      <c r="FF19" s="4"/>
      <c r="FG19" s="4"/>
      <c r="FH19" s="4">
        <v>1</v>
      </c>
      <c r="FI19" s="4"/>
      <c r="FJ19" s="4">
        <v>1</v>
      </c>
      <c r="FK19" s="4"/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>
        <v>1</v>
      </c>
      <c r="GI19" s="4"/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</row>
    <row r="20" spans="1:200" ht="15.75" x14ac:dyDescent="0.25">
      <c r="A20" s="2">
        <v>7</v>
      </c>
      <c r="B20" s="1" t="s">
        <v>1433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18"/>
      <c r="AV20" s="4"/>
      <c r="AW20" s="4">
        <v>1</v>
      </c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/>
      <c r="BM20" s="4">
        <v>1</v>
      </c>
      <c r="BN20" s="4"/>
      <c r="BO20" s="4">
        <v>1</v>
      </c>
      <c r="BP20" s="4"/>
      <c r="BQ20" s="4"/>
      <c r="BR20" s="4">
        <v>1</v>
      </c>
      <c r="BS20" s="4"/>
      <c r="BT20" s="4">
        <v>1</v>
      </c>
      <c r="BU20" s="4"/>
      <c r="BV20" s="4"/>
      <c r="BW20" s="20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>
        <v>1</v>
      </c>
      <c r="CS20" s="4"/>
      <c r="CT20" s="4"/>
      <c r="CU20" s="4"/>
      <c r="CV20" s="4">
        <v>1</v>
      </c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>
        <v>1</v>
      </c>
      <c r="ER20" s="4"/>
      <c r="ES20" s="4"/>
      <c r="ET20" s="4"/>
      <c r="EU20" s="4">
        <v>1</v>
      </c>
      <c r="EV20" s="4"/>
      <c r="EW20" s="4"/>
      <c r="EX20" s="4"/>
      <c r="EY20" s="4">
        <v>1</v>
      </c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/>
      <c r="FZ20" s="4">
        <v>1</v>
      </c>
      <c r="GA20" s="4"/>
      <c r="GB20" s="4">
        <v>1</v>
      </c>
      <c r="GC20" s="4"/>
      <c r="GD20" s="4"/>
      <c r="GE20" s="4">
        <v>1</v>
      </c>
      <c r="GF20" s="4"/>
      <c r="GG20" s="4">
        <v>1</v>
      </c>
      <c r="GH20" s="4"/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</row>
    <row r="21" spans="1:200" x14ac:dyDescent="0.25">
      <c r="A21" s="81" t="s">
        <v>171</v>
      </c>
      <c r="B21" s="82"/>
      <c r="C21" s="3">
        <f t="shared" ref="C21:AH21" si="0">SUM(C14:C20)</f>
        <v>5</v>
      </c>
      <c r="D21" s="3">
        <f t="shared" si="0"/>
        <v>2</v>
      </c>
      <c r="E21" s="3">
        <f t="shared" si="0"/>
        <v>0</v>
      </c>
      <c r="F21" s="3">
        <f t="shared" si="0"/>
        <v>2</v>
      </c>
      <c r="G21" s="3">
        <f t="shared" si="0"/>
        <v>4</v>
      </c>
      <c r="H21" s="3">
        <f t="shared" si="0"/>
        <v>1</v>
      </c>
      <c r="I21" s="3">
        <f t="shared" si="0"/>
        <v>2</v>
      </c>
      <c r="J21" s="3">
        <f t="shared" si="0"/>
        <v>4</v>
      </c>
      <c r="K21" s="3">
        <f t="shared" si="0"/>
        <v>1</v>
      </c>
      <c r="L21" s="3">
        <f t="shared" si="0"/>
        <v>3</v>
      </c>
      <c r="M21" s="3">
        <f t="shared" si="0"/>
        <v>4</v>
      </c>
      <c r="N21" s="3">
        <f t="shared" si="0"/>
        <v>0</v>
      </c>
      <c r="O21" s="3">
        <f t="shared" si="0"/>
        <v>3</v>
      </c>
      <c r="P21" s="3">
        <f t="shared" si="0"/>
        <v>3</v>
      </c>
      <c r="Q21" s="3">
        <f t="shared" si="0"/>
        <v>1</v>
      </c>
      <c r="R21" s="3">
        <f t="shared" si="0"/>
        <v>4</v>
      </c>
      <c r="S21" s="3">
        <f t="shared" si="0"/>
        <v>3</v>
      </c>
      <c r="T21" s="3">
        <f t="shared" si="0"/>
        <v>0</v>
      </c>
      <c r="U21" s="3">
        <f t="shared" si="0"/>
        <v>3</v>
      </c>
      <c r="V21" s="3">
        <f t="shared" si="0"/>
        <v>2</v>
      </c>
      <c r="W21" s="3">
        <f t="shared" si="0"/>
        <v>2</v>
      </c>
      <c r="X21" s="3">
        <f t="shared" si="0"/>
        <v>3</v>
      </c>
      <c r="Y21" s="3">
        <f t="shared" si="0"/>
        <v>3</v>
      </c>
      <c r="Z21" s="3">
        <f t="shared" si="0"/>
        <v>1</v>
      </c>
      <c r="AA21" s="3">
        <f t="shared" si="0"/>
        <v>0</v>
      </c>
      <c r="AB21" s="3">
        <f t="shared" si="0"/>
        <v>7</v>
      </c>
      <c r="AC21" s="3">
        <f t="shared" si="0"/>
        <v>0</v>
      </c>
      <c r="AD21" s="3">
        <f t="shared" si="0"/>
        <v>0</v>
      </c>
      <c r="AE21" s="3">
        <f t="shared" si="0"/>
        <v>5</v>
      </c>
      <c r="AF21" s="3">
        <f t="shared" si="0"/>
        <v>2</v>
      </c>
      <c r="AG21" s="3">
        <f t="shared" si="0"/>
        <v>0</v>
      </c>
      <c r="AH21" s="3">
        <f t="shared" si="0"/>
        <v>4</v>
      </c>
      <c r="AI21" s="3">
        <f t="shared" ref="AI21:BN21" si="1">SUM(AI14:AI20)</f>
        <v>3</v>
      </c>
      <c r="AJ21" s="3">
        <f t="shared" si="1"/>
        <v>0</v>
      </c>
      <c r="AK21" s="3">
        <f t="shared" si="1"/>
        <v>4</v>
      </c>
      <c r="AL21" s="3">
        <f t="shared" si="1"/>
        <v>3</v>
      </c>
      <c r="AM21" s="3">
        <f t="shared" si="1"/>
        <v>0</v>
      </c>
      <c r="AN21" s="3">
        <f t="shared" si="1"/>
        <v>4</v>
      </c>
      <c r="AO21" s="3">
        <f t="shared" si="1"/>
        <v>3</v>
      </c>
      <c r="AP21" s="3">
        <f t="shared" si="1"/>
        <v>2</v>
      </c>
      <c r="AQ21" s="3">
        <f t="shared" si="1"/>
        <v>4</v>
      </c>
      <c r="AR21" s="3">
        <f t="shared" si="1"/>
        <v>1</v>
      </c>
      <c r="AS21" s="3">
        <f t="shared" si="1"/>
        <v>2</v>
      </c>
      <c r="AT21" s="3">
        <f t="shared" si="1"/>
        <v>3</v>
      </c>
      <c r="AU21" s="3">
        <f t="shared" si="1"/>
        <v>2</v>
      </c>
      <c r="AV21" s="3">
        <f t="shared" si="1"/>
        <v>0</v>
      </c>
      <c r="AW21" s="3">
        <f t="shared" si="1"/>
        <v>5</v>
      </c>
      <c r="AX21" s="3">
        <f t="shared" si="1"/>
        <v>2</v>
      </c>
      <c r="AY21" s="3">
        <f t="shared" si="1"/>
        <v>3</v>
      </c>
      <c r="AZ21" s="3">
        <f t="shared" si="1"/>
        <v>3</v>
      </c>
      <c r="BA21" s="3">
        <f t="shared" si="1"/>
        <v>1</v>
      </c>
      <c r="BB21" s="3">
        <f t="shared" si="1"/>
        <v>3</v>
      </c>
      <c r="BC21" s="3">
        <f t="shared" si="1"/>
        <v>2</v>
      </c>
      <c r="BD21" s="3">
        <f t="shared" si="1"/>
        <v>2</v>
      </c>
      <c r="BE21" s="3">
        <f t="shared" si="1"/>
        <v>0</v>
      </c>
      <c r="BF21" s="3">
        <f t="shared" si="1"/>
        <v>7</v>
      </c>
      <c r="BG21" s="3">
        <f t="shared" si="1"/>
        <v>0</v>
      </c>
      <c r="BH21" s="3">
        <f t="shared" si="1"/>
        <v>0</v>
      </c>
      <c r="BI21" s="3">
        <f t="shared" si="1"/>
        <v>4</v>
      </c>
      <c r="BJ21" s="3">
        <f t="shared" si="1"/>
        <v>3</v>
      </c>
      <c r="BK21" s="3">
        <f t="shared" si="1"/>
        <v>0</v>
      </c>
      <c r="BL21" s="3">
        <f t="shared" si="1"/>
        <v>1</v>
      </c>
      <c r="BM21" s="3">
        <f t="shared" si="1"/>
        <v>6</v>
      </c>
      <c r="BN21" s="3">
        <f t="shared" si="1"/>
        <v>0</v>
      </c>
      <c r="BO21" s="3">
        <f t="shared" ref="BO21:CT21" si="2">SUM(BO14:BO20)</f>
        <v>5</v>
      </c>
      <c r="BP21" s="3">
        <f t="shared" si="2"/>
        <v>2</v>
      </c>
      <c r="BQ21" s="3">
        <f t="shared" si="2"/>
        <v>1</v>
      </c>
      <c r="BR21" s="3">
        <f t="shared" si="2"/>
        <v>4</v>
      </c>
      <c r="BS21" s="3">
        <f t="shared" si="2"/>
        <v>2</v>
      </c>
      <c r="BT21" s="3">
        <f t="shared" si="2"/>
        <v>3</v>
      </c>
      <c r="BU21" s="3">
        <f t="shared" si="2"/>
        <v>2</v>
      </c>
      <c r="BV21" s="3">
        <f t="shared" si="2"/>
        <v>2</v>
      </c>
      <c r="BW21" s="3">
        <f t="shared" si="2"/>
        <v>4</v>
      </c>
      <c r="BX21" s="3">
        <f t="shared" si="2"/>
        <v>3</v>
      </c>
      <c r="BY21" s="3">
        <f t="shared" si="2"/>
        <v>0</v>
      </c>
      <c r="BZ21" s="3">
        <f t="shared" si="2"/>
        <v>2</v>
      </c>
      <c r="CA21" s="3">
        <f t="shared" si="2"/>
        <v>4</v>
      </c>
      <c r="CB21" s="3">
        <f t="shared" si="2"/>
        <v>1</v>
      </c>
      <c r="CC21" s="3">
        <f t="shared" si="2"/>
        <v>2</v>
      </c>
      <c r="CD21" s="3">
        <f t="shared" si="2"/>
        <v>2</v>
      </c>
      <c r="CE21" s="3">
        <f t="shared" si="2"/>
        <v>3</v>
      </c>
      <c r="CF21" s="3">
        <f t="shared" si="2"/>
        <v>2</v>
      </c>
      <c r="CG21" s="3">
        <f t="shared" si="2"/>
        <v>3</v>
      </c>
      <c r="CH21" s="3">
        <f t="shared" si="2"/>
        <v>2</v>
      </c>
      <c r="CI21" s="3">
        <f t="shared" si="2"/>
        <v>4</v>
      </c>
      <c r="CJ21" s="3">
        <f t="shared" si="2"/>
        <v>3</v>
      </c>
      <c r="CK21" s="3">
        <f t="shared" si="2"/>
        <v>0</v>
      </c>
      <c r="CL21" s="3">
        <f t="shared" si="2"/>
        <v>2</v>
      </c>
      <c r="CM21" s="3">
        <f t="shared" si="2"/>
        <v>3</v>
      </c>
      <c r="CN21" s="3">
        <f t="shared" si="2"/>
        <v>2</v>
      </c>
      <c r="CO21" s="3">
        <f t="shared" si="2"/>
        <v>0</v>
      </c>
      <c r="CP21" s="3">
        <f t="shared" si="2"/>
        <v>5</v>
      </c>
      <c r="CQ21" s="3">
        <f t="shared" si="2"/>
        <v>2</v>
      </c>
      <c r="CR21" s="3">
        <f t="shared" si="2"/>
        <v>4</v>
      </c>
      <c r="CS21" s="3">
        <f t="shared" si="2"/>
        <v>3</v>
      </c>
      <c r="CT21" s="3">
        <f t="shared" si="2"/>
        <v>0</v>
      </c>
      <c r="CU21" s="3">
        <f t="shared" ref="CU21:DZ21" si="3">SUM(CU14:CU20)</f>
        <v>0</v>
      </c>
      <c r="CV21" s="3">
        <f t="shared" si="3"/>
        <v>5</v>
      </c>
      <c r="CW21" s="3">
        <f t="shared" si="3"/>
        <v>2</v>
      </c>
      <c r="CX21" s="3">
        <f t="shared" si="3"/>
        <v>0</v>
      </c>
      <c r="CY21" s="3">
        <f t="shared" si="3"/>
        <v>4</v>
      </c>
      <c r="CZ21" s="3">
        <f t="shared" si="3"/>
        <v>3</v>
      </c>
      <c r="DA21" s="3">
        <f t="shared" si="3"/>
        <v>1</v>
      </c>
      <c r="DB21" s="3">
        <f t="shared" si="3"/>
        <v>6</v>
      </c>
      <c r="DC21" s="3">
        <f t="shared" si="3"/>
        <v>0</v>
      </c>
      <c r="DD21" s="3">
        <f t="shared" si="3"/>
        <v>0</v>
      </c>
      <c r="DE21" s="3">
        <f t="shared" si="3"/>
        <v>5</v>
      </c>
      <c r="DF21" s="3">
        <f t="shared" si="3"/>
        <v>2</v>
      </c>
      <c r="DG21" s="3">
        <f t="shared" si="3"/>
        <v>0</v>
      </c>
      <c r="DH21" s="3">
        <f t="shared" si="3"/>
        <v>5</v>
      </c>
      <c r="DI21" s="3">
        <f t="shared" si="3"/>
        <v>2</v>
      </c>
      <c r="DJ21" s="3">
        <f t="shared" si="3"/>
        <v>4</v>
      </c>
      <c r="DK21" s="3">
        <f t="shared" si="3"/>
        <v>3</v>
      </c>
      <c r="DL21" s="3">
        <f t="shared" si="3"/>
        <v>0</v>
      </c>
      <c r="DM21" s="3">
        <f t="shared" si="3"/>
        <v>0</v>
      </c>
      <c r="DN21" s="3">
        <f t="shared" si="3"/>
        <v>6</v>
      </c>
      <c r="DO21" s="3">
        <f t="shared" si="3"/>
        <v>1</v>
      </c>
      <c r="DP21" s="3">
        <f t="shared" si="3"/>
        <v>0</v>
      </c>
      <c r="DQ21" s="3">
        <f t="shared" si="3"/>
        <v>5</v>
      </c>
      <c r="DR21" s="3">
        <f t="shared" si="3"/>
        <v>2</v>
      </c>
      <c r="DS21" s="3">
        <f t="shared" si="3"/>
        <v>0</v>
      </c>
      <c r="DT21" s="3">
        <f t="shared" si="3"/>
        <v>5</v>
      </c>
      <c r="DU21" s="3">
        <f t="shared" si="3"/>
        <v>2</v>
      </c>
      <c r="DV21" s="3">
        <f t="shared" si="3"/>
        <v>3</v>
      </c>
      <c r="DW21" s="3">
        <f t="shared" si="3"/>
        <v>4</v>
      </c>
      <c r="DX21" s="3">
        <f t="shared" si="3"/>
        <v>0</v>
      </c>
      <c r="DY21" s="3">
        <f t="shared" si="3"/>
        <v>3</v>
      </c>
      <c r="DZ21" s="3">
        <f t="shared" si="3"/>
        <v>4</v>
      </c>
      <c r="EA21" s="3">
        <f t="shared" ref="EA21:FF21" si="4">SUM(EA14:EA20)</f>
        <v>0</v>
      </c>
      <c r="EB21" s="3">
        <f t="shared" si="4"/>
        <v>0</v>
      </c>
      <c r="EC21" s="3">
        <f t="shared" si="4"/>
        <v>5</v>
      </c>
      <c r="ED21" s="3">
        <f t="shared" si="4"/>
        <v>2</v>
      </c>
      <c r="EE21" s="3">
        <f t="shared" si="4"/>
        <v>4</v>
      </c>
      <c r="EF21" s="3">
        <f t="shared" si="4"/>
        <v>3</v>
      </c>
      <c r="EG21" s="3">
        <f t="shared" si="4"/>
        <v>0</v>
      </c>
      <c r="EH21" s="3">
        <f t="shared" si="4"/>
        <v>3</v>
      </c>
      <c r="EI21" s="3">
        <f t="shared" si="4"/>
        <v>2</v>
      </c>
      <c r="EJ21" s="3">
        <f t="shared" si="4"/>
        <v>2</v>
      </c>
      <c r="EK21" s="3">
        <f t="shared" si="4"/>
        <v>0</v>
      </c>
      <c r="EL21" s="3">
        <f t="shared" si="4"/>
        <v>5</v>
      </c>
      <c r="EM21" s="3">
        <f t="shared" si="4"/>
        <v>2</v>
      </c>
      <c r="EN21" s="3">
        <f t="shared" si="4"/>
        <v>2</v>
      </c>
      <c r="EO21" s="3">
        <f t="shared" si="4"/>
        <v>4</v>
      </c>
      <c r="EP21" s="3">
        <f t="shared" si="4"/>
        <v>1</v>
      </c>
      <c r="EQ21" s="3">
        <f t="shared" si="4"/>
        <v>4</v>
      </c>
      <c r="ER21" s="3">
        <f t="shared" si="4"/>
        <v>3</v>
      </c>
      <c r="ES21" s="3">
        <f t="shared" si="4"/>
        <v>0</v>
      </c>
      <c r="ET21" s="3">
        <f t="shared" si="4"/>
        <v>0</v>
      </c>
      <c r="EU21" s="3">
        <f t="shared" si="4"/>
        <v>7</v>
      </c>
      <c r="EV21" s="3">
        <f t="shared" si="4"/>
        <v>0</v>
      </c>
      <c r="EW21" s="3">
        <f t="shared" si="4"/>
        <v>0</v>
      </c>
      <c r="EX21" s="3">
        <f t="shared" si="4"/>
        <v>0</v>
      </c>
      <c r="EY21" s="3">
        <f t="shared" si="4"/>
        <v>7</v>
      </c>
      <c r="EZ21" s="3">
        <f t="shared" si="4"/>
        <v>0</v>
      </c>
      <c r="FA21" s="3">
        <f t="shared" si="4"/>
        <v>7</v>
      </c>
      <c r="FB21" s="3">
        <f t="shared" si="4"/>
        <v>0</v>
      </c>
      <c r="FC21" s="3">
        <f t="shared" si="4"/>
        <v>0</v>
      </c>
      <c r="FD21" s="3">
        <f t="shared" si="4"/>
        <v>7</v>
      </c>
      <c r="FE21" s="3">
        <f t="shared" si="4"/>
        <v>0</v>
      </c>
      <c r="FF21" s="3">
        <f t="shared" si="4"/>
        <v>0</v>
      </c>
      <c r="FG21" s="3">
        <f t="shared" ref="FG21:GL21" si="5">SUM(FG14:FG20)</f>
        <v>4</v>
      </c>
      <c r="FH21" s="3">
        <f t="shared" si="5"/>
        <v>3</v>
      </c>
      <c r="FI21" s="3">
        <f t="shared" si="5"/>
        <v>3</v>
      </c>
      <c r="FJ21" s="3">
        <f t="shared" si="5"/>
        <v>4</v>
      </c>
      <c r="FK21" s="3">
        <f t="shared" si="5"/>
        <v>0</v>
      </c>
      <c r="FL21" s="3">
        <f t="shared" si="5"/>
        <v>0</v>
      </c>
      <c r="FM21" s="3">
        <f t="shared" si="5"/>
        <v>4</v>
      </c>
      <c r="FN21" s="3">
        <f t="shared" si="5"/>
        <v>3</v>
      </c>
      <c r="FO21" s="3">
        <f t="shared" si="5"/>
        <v>0</v>
      </c>
      <c r="FP21" s="3">
        <f t="shared" si="5"/>
        <v>5</v>
      </c>
      <c r="FQ21" s="3">
        <f t="shared" si="5"/>
        <v>2</v>
      </c>
      <c r="FR21" s="3">
        <f t="shared" si="5"/>
        <v>0</v>
      </c>
      <c r="FS21" s="3">
        <f t="shared" si="5"/>
        <v>5</v>
      </c>
      <c r="FT21" s="3">
        <f t="shared" si="5"/>
        <v>2</v>
      </c>
      <c r="FU21" s="3">
        <f t="shared" si="5"/>
        <v>0</v>
      </c>
      <c r="FV21" s="3">
        <f t="shared" si="5"/>
        <v>5</v>
      </c>
      <c r="FW21" s="3">
        <f t="shared" si="5"/>
        <v>2</v>
      </c>
      <c r="FX21" s="3">
        <f t="shared" si="5"/>
        <v>0</v>
      </c>
      <c r="FY21" s="3">
        <f t="shared" si="5"/>
        <v>0</v>
      </c>
      <c r="FZ21" s="3">
        <f t="shared" si="5"/>
        <v>7</v>
      </c>
      <c r="GA21" s="3">
        <f t="shared" si="5"/>
        <v>0</v>
      </c>
      <c r="GB21" s="3">
        <f t="shared" si="5"/>
        <v>4</v>
      </c>
      <c r="GC21" s="3">
        <f t="shared" si="5"/>
        <v>3</v>
      </c>
      <c r="GD21" s="3">
        <f t="shared" si="5"/>
        <v>0</v>
      </c>
      <c r="GE21" s="3">
        <f t="shared" si="5"/>
        <v>6</v>
      </c>
      <c r="GF21" s="3">
        <f t="shared" si="5"/>
        <v>1</v>
      </c>
      <c r="GG21" s="3">
        <f t="shared" si="5"/>
        <v>4</v>
      </c>
      <c r="GH21" s="3">
        <f t="shared" si="5"/>
        <v>3</v>
      </c>
      <c r="GI21" s="3">
        <f t="shared" si="5"/>
        <v>0</v>
      </c>
      <c r="GJ21" s="3">
        <f t="shared" si="5"/>
        <v>0</v>
      </c>
      <c r="GK21" s="3">
        <f t="shared" si="5"/>
        <v>4</v>
      </c>
      <c r="GL21" s="3">
        <f t="shared" si="5"/>
        <v>3</v>
      </c>
      <c r="GM21" s="3">
        <f t="shared" ref="GM21:GR21" si="6">SUM(GM14:GM20)</f>
        <v>0</v>
      </c>
      <c r="GN21" s="3">
        <f t="shared" si="6"/>
        <v>5</v>
      </c>
      <c r="GO21" s="3">
        <f t="shared" si="6"/>
        <v>2</v>
      </c>
      <c r="GP21" s="3">
        <f t="shared" si="6"/>
        <v>0</v>
      </c>
      <c r="GQ21" s="3">
        <f t="shared" si="6"/>
        <v>5</v>
      </c>
      <c r="GR21" s="3">
        <f t="shared" si="6"/>
        <v>2</v>
      </c>
    </row>
    <row r="22" spans="1:200" ht="37.5" customHeight="1" x14ac:dyDescent="0.25">
      <c r="A22" s="83" t="s">
        <v>784</v>
      </c>
      <c r="B22" s="84"/>
      <c r="C22" s="10">
        <f>C21/7%</f>
        <v>71.428571428571416</v>
      </c>
      <c r="D22" s="10">
        <f>D21/7%</f>
        <v>28.571428571428569</v>
      </c>
      <c r="E22" s="10">
        <f t="shared" ref="E22:BO22" si="7">E21/7%</f>
        <v>0</v>
      </c>
      <c r="F22" s="10">
        <f t="shared" si="7"/>
        <v>28.571428571428569</v>
      </c>
      <c r="G22" s="10">
        <f t="shared" si="7"/>
        <v>57.142857142857139</v>
      </c>
      <c r="H22" s="10">
        <f t="shared" si="7"/>
        <v>14.285714285714285</v>
      </c>
      <c r="I22" s="10">
        <f t="shared" si="7"/>
        <v>28.571428571428569</v>
      </c>
      <c r="J22" s="10">
        <f t="shared" si="7"/>
        <v>57.142857142857139</v>
      </c>
      <c r="K22" s="10">
        <f t="shared" si="7"/>
        <v>14.285714285714285</v>
      </c>
      <c r="L22" s="10">
        <f t="shared" si="7"/>
        <v>42.857142857142854</v>
      </c>
      <c r="M22" s="10">
        <f t="shared" si="7"/>
        <v>57.142857142857139</v>
      </c>
      <c r="N22" s="10">
        <f t="shared" si="7"/>
        <v>0</v>
      </c>
      <c r="O22" s="10">
        <f t="shared" si="7"/>
        <v>42.857142857142854</v>
      </c>
      <c r="P22" s="10">
        <f t="shared" si="7"/>
        <v>42.857142857142854</v>
      </c>
      <c r="Q22" s="10">
        <f t="shared" si="7"/>
        <v>14.285714285714285</v>
      </c>
      <c r="R22" s="10">
        <f t="shared" si="7"/>
        <v>57.142857142857139</v>
      </c>
      <c r="S22" s="10">
        <f t="shared" si="7"/>
        <v>42.857142857142854</v>
      </c>
      <c r="T22" s="10">
        <f t="shared" si="7"/>
        <v>0</v>
      </c>
      <c r="U22" s="10">
        <f t="shared" si="7"/>
        <v>42.857142857142854</v>
      </c>
      <c r="V22" s="10">
        <f t="shared" si="7"/>
        <v>28.571428571428569</v>
      </c>
      <c r="W22" s="10">
        <f t="shared" si="7"/>
        <v>28.571428571428569</v>
      </c>
      <c r="X22" s="10">
        <f t="shared" si="7"/>
        <v>42.857142857142854</v>
      </c>
      <c r="Y22" s="10">
        <f t="shared" si="7"/>
        <v>42.857142857142854</v>
      </c>
      <c r="Z22" s="10">
        <f t="shared" si="7"/>
        <v>14.285714285714285</v>
      </c>
      <c r="AA22" s="10">
        <f t="shared" si="7"/>
        <v>0</v>
      </c>
      <c r="AB22" s="10">
        <f t="shared" si="7"/>
        <v>99.999999999999986</v>
      </c>
      <c r="AC22" s="10">
        <f t="shared" si="7"/>
        <v>0</v>
      </c>
      <c r="AD22" s="10">
        <f t="shared" si="7"/>
        <v>0</v>
      </c>
      <c r="AE22" s="10">
        <f t="shared" si="7"/>
        <v>71.428571428571416</v>
      </c>
      <c r="AF22" s="10">
        <f t="shared" si="7"/>
        <v>28.571428571428569</v>
      </c>
      <c r="AG22" s="10">
        <f t="shared" si="7"/>
        <v>0</v>
      </c>
      <c r="AH22" s="10">
        <f t="shared" si="7"/>
        <v>57.142857142857139</v>
      </c>
      <c r="AI22" s="10">
        <f t="shared" si="7"/>
        <v>42.857142857142854</v>
      </c>
      <c r="AJ22" s="10">
        <f t="shared" si="7"/>
        <v>0</v>
      </c>
      <c r="AK22" s="10">
        <f t="shared" si="7"/>
        <v>57.142857142857139</v>
      </c>
      <c r="AL22" s="10">
        <f t="shared" si="7"/>
        <v>42.857142857142854</v>
      </c>
      <c r="AM22" s="10">
        <f t="shared" si="7"/>
        <v>0</v>
      </c>
      <c r="AN22" s="10">
        <f t="shared" si="7"/>
        <v>57.142857142857139</v>
      </c>
      <c r="AO22" s="10">
        <f t="shared" si="7"/>
        <v>42.857142857142854</v>
      </c>
      <c r="AP22" s="10">
        <f t="shared" si="7"/>
        <v>28.571428571428569</v>
      </c>
      <c r="AQ22" s="10">
        <f t="shared" si="7"/>
        <v>57.142857142857139</v>
      </c>
      <c r="AR22" s="10">
        <f t="shared" si="7"/>
        <v>14.285714285714285</v>
      </c>
      <c r="AS22" s="10">
        <f t="shared" si="7"/>
        <v>28.571428571428569</v>
      </c>
      <c r="AT22" s="10">
        <f t="shared" si="7"/>
        <v>42.857142857142854</v>
      </c>
      <c r="AU22" s="10">
        <f t="shared" si="7"/>
        <v>28.571428571428569</v>
      </c>
      <c r="AV22" s="10">
        <f t="shared" si="7"/>
        <v>0</v>
      </c>
      <c r="AW22" s="10">
        <f t="shared" si="7"/>
        <v>71.428571428571416</v>
      </c>
      <c r="AX22" s="10">
        <f t="shared" si="7"/>
        <v>28.571428571428569</v>
      </c>
      <c r="AY22" s="10">
        <f t="shared" si="7"/>
        <v>42.857142857142854</v>
      </c>
      <c r="AZ22" s="10">
        <f t="shared" si="7"/>
        <v>42.857142857142854</v>
      </c>
      <c r="BA22" s="10">
        <f t="shared" si="7"/>
        <v>14.285714285714285</v>
      </c>
      <c r="BB22" s="10">
        <f t="shared" si="7"/>
        <v>42.857142857142854</v>
      </c>
      <c r="BC22" s="10">
        <f t="shared" si="7"/>
        <v>28.571428571428569</v>
      </c>
      <c r="BD22" s="10">
        <f t="shared" si="7"/>
        <v>28.571428571428569</v>
      </c>
      <c r="BE22" s="10">
        <f t="shared" si="7"/>
        <v>0</v>
      </c>
      <c r="BF22" s="10">
        <f t="shared" si="7"/>
        <v>99.999999999999986</v>
      </c>
      <c r="BG22" s="10">
        <f t="shared" si="7"/>
        <v>0</v>
      </c>
      <c r="BH22" s="10">
        <f t="shared" si="7"/>
        <v>0</v>
      </c>
      <c r="BI22" s="10">
        <f t="shared" si="7"/>
        <v>57.142857142857139</v>
      </c>
      <c r="BJ22" s="10">
        <f t="shared" si="7"/>
        <v>42.857142857142854</v>
      </c>
      <c r="BK22" s="10">
        <f t="shared" si="7"/>
        <v>0</v>
      </c>
      <c r="BL22" s="10">
        <f t="shared" si="7"/>
        <v>14.285714285714285</v>
      </c>
      <c r="BM22" s="10">
        <f t="shared" si="7"/>
        <v>85.714285714285708</v>
      </c>
      <c r="BN22" s="10">
        <f t="shared" si="7"/>
        <v>0</v>
      </c>
      <c r="BO22" s="10">
        <f t="shared" si="7"/>
        <v>71.428571428571416</v>
      </c>
      <c r="BP22" s="10">
        <f t="shared" ref="BP22:EA22" si="8">BP21/7%</f>
        <v>28.571428571428569</v>
      </c>
      <c r="BQ22" s="10">
        <f t="shared" si="8"/>
        <v>14.285714285714285</v>
      </c>
      <c r="BR22" s="10">
        <f t="shared" si="8"/>
        <v>57.142857142857139</v>
      </c>
      <c r="BS22" s="10">
        <f t="shared" si="8"/>
        <v>28.571428571428569</v>
      </c>
      <c r="BT22" s="10">
        <f t="shared" si="8"/>
        <v>42.857142857142854</v>
      </c>
      <c r="BU22" s="10">
        <f t="shared" si="8"/>
        <v>28.571428571428569</v>
      </c>
      <c r="BV22" s="10">
        <f t="shared" si="8"/>
        <v>28.571428571428569</v>
      </c>
      <c r="BW22" s="10">
        <f t="shared" si="8"/>
        <v>57.142857142857139</v>
      </c>
      <c r="BX22" s="10">
        <f t="shared" si="8"/>
        <v>42.857142857142854</v>
      </c>
      <c r="BY22" s="10">
        <f t="shared" si="8"/>
        <v>0</v>
      </c>
      <c r="BZ22" s="10">
        <f t="shared" si="8"/>
        <v>28.571428571428569</v>
      </c>
      <c r="CA22" s="10">
        <f t="shared" si="8"/>
        <v>57.142857142857139</v>
      </c>
      <c r="CB22" s="10">
        <f t="shared" si="8"/>
        <v>14.285714285714285</v>
      </c>
      <c r="CC22" s="10">
        <f t="shared" si="8"/>
        <v>28.571428571428569</v>
      </c>
      <c r="CD22" s="10">
        <f t="shared" si="8"/>
        <v>28.571428571428569</v>
      </c>
      <c r="CE22" s="10">
        <f t="shared" si="8"/>
        <v>42.857142857142854</v>
      </c>
      <c r="CF22" s="10">
        <f t="shared" si="8"/>
        <v>28.571428571428569</v>
      </c>
      <c r="CG22" s="10">
        <f t="shared" si="8"/>
        <v>42.857142857142854</v>
      </c>
      <c r="CH22" s="10">
        <f t="shared" si="8"/>
        <v>28.571428571428569</v>
      </c>
      <c r="CI22" s="10">
        <f t="shared" si="8"/>
        <v>57.142857142857139</v>
      </c>
      <c r="CJ22" s="10">
        <f t="shared" si="8"/>
        <v>42.857142857142854</v>
      </c>
      <c r="CK22" s="10">
        <f t="shared" si="8"/>
        <v>0</v>
      </c>
      <c r="CL22" s="10">
        <f t="shared" si="8"/>
        <v>28.571428571428569</v>
      </c>
      <c r="CM22" s="10">
        <f t="shared" si="8"/>
        <v>42.857142857142854</v>
      </c>
      <c r="CN22" s="10">
        <f t="shared" si="8"/>
        <v>28.571428571428569</v>
      </c>
      <c r="CO22" s="10">
        <f t="shared" si="8"/>
        <v>0</v>
      </c>
      <c r="CP22" s="10">
        <f t="shared" si="8"/>
        <v>71.428571428571416</v>
      </c>
      <c r="CQ22" s="10">
        <f t="shared" si="8"/>
        <v>28.571428571428569</v>
      </c>
      <c r="CR22" s="10">
        <f t="shared" si="8"/>
        <v>57.142857142857139</v>
      </c>
      <c r="CS22" s="10">
        <f t="shared" si="8"/>
        <v>42.857142857142854</v>
      </c>
      <c r="CT22" s="10">
        <f t="shared" si="8"/>
        <v>0</v>
      </c>
      <c r="CU22" s="10">
        <f t="shared" si="8"/>
        <v>0</v>
      </c>
      <c r="CV22" s="10">
        <f t="shared" si="8"/>
        <v>71.428571428571416</v>
      </c>
      <c r="CW22" s="10">
        <f t="shared" si="8"/>
        <v>28.571428571428569</v>
      </c>
      <c r="CX22" s="10">
        <f t="shared" si="8"/>
        <v>0</v>
      </c>
      <c r="CY22" s="10">
        <f t="shared" si="8"/>
        <v>57.142857142857139</v>
      </c>
      <c r="CZ22" s="10">
        <f t="shared" si="8"/>
        <v>42.857142857142854</v>
      </c>
      <c r="DA22" s="10">
        <f t="shared" si="8"/>
        <v>14.285714285714285</v>
      </c>
      <c r="DB22" s="10">
        <f t="shared" si="8"/>
        <v>85.714285714285708</v>
      </c>
      <c r="DC22" s="10">
        <f t="shared" si="8"/>
        <v>0</v>
      </c>
      <c r="DD22" s="10">
        <f t="shared" si="8"/>
        <v>0</v>
      </c>
      <c r="DE22" s="10">
        <f t="shared" si="8"/>
        <v>71.428571428571416</v>
      </c>
      <c r="DF22" s="10">
        <f t="shared" si="8"/>
        <v>28.571428571428569</v>
      </c>
      <c r="DG22" s="10">
        <f t="shared" si="8"/>
        <v>0</v>
      </c>
      <c r="DH22" s="10">
        <f t="shared" si="8"/>
        <v>71.428571428571416</v>
      </c>
      <c r="DI22" s="10">
        <f t="shared" si="8"/>
        <v>28.571428571428569</v>
      </c>
      <c r="DJ22" s="10">
        <f t="shared" si="8"/>
        <v>57.142857142857139</v>
      </c>
      <c r="DK22" s="10">
        <f t="shared" si="8"/>
        <v>42.857142857142854</v>
      </c>
      <c r="DL22" s="10">
        <f t="shared" si="8"/>
        <v>0</v>
      </c>
      <c r="DM22" s="10">
        <f t="shared" si="8"/>
        <v>0</v>
      </c>
      <c r="DN22" s="10">
        <f t="shared" si="8"/>
        <v>85.714285714285708</v>
      </c>
      <c r="DO22" s="10">
        <f t="shared" si="8"/>
        <v>14.285714285714285</v>
      </c>
      <c r="DP22" s="10">
        <f t="shared" si="8"/>
        <v>0</v>
      </c>
      <c r="DQ22" s="10">
        <f t="shared" si="8"/>
        <v>71.428571428571416</v>
      </c>
      <c r="DR22" s="10">
        <f t="shared" si="8"/>
        <v>28.571428571428569</v>
      </c>
      <c r="DS22" s="10">
        <f t="shared" si="8"/>
        <v>0</v>
      </c>
      <c r="DT22" s="10">
        <f t="shared" si="8"/>
        <v>71.428571428571416</v>
      </c>
      <c r="DU22" s="10">
        <f t="shared" si="8"/>
        <v>28.571428571428569</v>
      </c>
      <c r="DV22" s="10">
        <f t="shared" si="8"/>
        <v>42.857142857142854</v>
      </c>
      <c r="DW22" s="10">
        <f t="shared" si="8"/>
        <v>57.142857142857139</v>
      </c>
      <c r="DX22" s="10">
        <f t="shared" si="8"/>
        <v>0</v>
      </c>
      <c r="DY22" s="10">
        <f t="shared" si="8"/>
        <v>42.857142857142854</v>
      </c>
      <c r="DZ22" s="10">
        <f t="shared" si="8"/>
        <v>57.142857142857139</v>
      </c>
      <c r="EA22" s="10">
        <f t="shared" si="8"/>
        <v>0</v>
      </c>
      <c r="EB22" s="10">
        <f t="shared" ref="EB22:GM22" si="9">EB21/7%</f>
        <v>0</v>
      </c>
      <c r="EC22" s="10">
        <f t="shared" si="9"/>
        <v>71.428571428571416</v>
      </c>
      <c r="ED22" s="10">
        <f t="shared" si="9"/>
        <v>28.571428571428569</v>
      </c>
      <c r="EE22" s="10">
        <f t="shared" si="9"/>
        <v>57.142857142857139</v>
      </c>
      <c r="EF22" s="10">
        <f t="shared" si="9"/>
        <v>42.857142857142854</v>
      </c>
      <c r="EG22" s="10">
        <f t="shared" si="9"/>
        <v>0</v>
      </c>
      <c r="EH22" s="10">
        <f t="shared" si="9"/>
        <v>42.857142857142854</v>
      </c>
      <c r="EI22" s="10">
        <f t="shared" si="9"/>
        <v>28.571428571428569</v>
      </c>
      <c r="EJ22" s="10">
        <f t="shared" si="9"/>
        <v>28.571428571428569</v>
      </c>
      <c r="EK22" s="10">
        <f t="shared" si="9"/>
        <v>0</v>
      </c>
      <c r="EL22" s="10">
        <f t="shared" si="9"/>
        <v>71.428571428571416</v>
      </c>
      <c r="EM22" s="10">
        <f t="shared" si="9"/>
        <v>28.571428571428569</v>
      </c>
      <c r="EN22" s="10">
        <f t="shared" si="9"/>
        <v>28.571428571428569</v>
      </c>
      <c r="EO22" s="10">
        <f t="shared" si="9"/>
        <v>57.142857142857139</v>
      </c>
      <c r="EP22" s="10">
        <f t="shared" si="9"/>
        <v>14.285714285714285</v>
      </c>
      <c r="EQ22" s="10">
        <f t="shared" si="9"/>
        <v>57.142857142857139</v>
      </c>
      <c r="ER22" s="10">
        <f t="shared" si="9"/>
        <v>42.857142857142854</v>
      </c>
      <c r="ES22" s="10">
        <f t="shared" si="9"/>
        <v>0</v>
      </c>
      <c r="ET22" s="10">
        <f t="shared" si="9"/>
        <v>0</v>
      </c>
      <c r="EU22" s="10">
        <f t="shared" si="9"/>
        <v>99.999999999999986</v>
      </c>
      <c r="EV22" s="10">
        <f t="shared" si="9"/>
        <v>0</v>
      </c>
      <c r="EW22" s="10">
        <f t="shared" si="9"/>
        <v>0</v>
      </c>
      <c r="EX22" s="10">
        <f t="shared" si="9"/>
        <v>0</v>
      </c>
      <c r="EY22" s="10">
        <f t="shared" si="9"/>
        <v>99.999999999999986</v>
      </c>
      <c r="EZ22" s="10">
        <f t="shared" si="9"/>
        <v>0</v>
      </c>
      <c r="FA22" s="10">
        <f t="shared" si="9"/>
        <v>99.999999999999986</v>
      </c>
      <c r="FB22" s="10">
        <f t="shared" si="9"/>
        <v>0</v>
      </c>
      <c r="FC22" s="10">
        <f t="shared" si="9"/>
        <v>0</v>
      </c>
      <c r="FD22" s="10">
        <f t="shared" si="9"/>
        <v>99.999999999999986</v>
      </c>
      <c r="FE22" s="10">
        <f t="shared" si="9"/>
        <v>0</v>
      </c>
      <c r="FF22" s="10">
        <f t="shared" si="9"/>
        <v>0</v>
      </c>
      <c r="FG22" s="10">
        <f t="shared" si="9"/>
        <v>57.142857142857139</v>
      </c>
      <c r="FH22" s="10">
        <f t="shared" si="9"/>
        <v>42.857142857142854</v>
      </c>
      <c r="FI22" s="10">
        <f t="shared" si="9"/>
        <v>42.857142857142854</v>
      </c>
      <c r="FJ22" s="10">
        <f t="shared" si="9"/>
        <v>57.142857142857139</v>
      </c>
      <c r="FK22" s="10">
        <f t="shared" si="9"/>
        <v>0</v>
      </c>
      <c r="FL22" s="10">
        <f t="shared" si="9"/>
        <v>0</v>
      </c>
      <c r="FM22" s="10">
        <f t="shared" si="9"/>
        <v>57.142857142857139</v>
      </c>
      <c r="FN22" s="10">
        <f t="shared" si="9"/>
        <v>42.857142857142854</v>
      </c>
      <c r="FO22" s="10">
        <f t="shared" si="9"/>
        <v>0</v>
      </c>
      <c r="FP22" s="10">
        <f t="shared" si="9"/>
        <v>71.428571428571416</v>
      </c>
      <c r="FQ22" s="10">
        <f t="shared" si="9"/>
        <v>28.571428571428569</v>
      </c>
      <c r="FR22" s="10">
        <f t="shared" si="9"/>
        <v>0</v>
      </c>
      <c r="FS22" s="10">
        <f t="shared" si="9"/>
        <v>71.428571428571416</v>
      </c>
      <c r="FT22" s="10">
        <f t="shared" si="9"/>
        <v>28.571428571428569</v>
      </c>
      <c r="FU22" s="10">
        <f t="shared" si="9"/>
        <v>0</v>
      </c>
      <c r="FV22" s="10">
        <f t="shared" si="9"/>
        <v>71.428571428571416</v>
      </c>
      <c r="FW22" s="10">
        <f t="shared" si="9"/>
        <v>28.571428571428569</v>
      </c>
      <c r="FX22" s="10">
        <f t="shared" si="9"/>
        <v>0</v>
      </c>
      <c r="FY22" s="10">
        <f t="shared" si="9"/>
        <v>0</v>
      </c>
      <c r="FZ22" s="10">
        <f t="shared" si="9"/>
        <v>99.999999999999986</v>
      </c>
      <c r="GA22" s="10">
        <f t="shared" si="9"/>
        <v>0</v>
      </c>
      <c r="GB22" s="10">
        <f t="shared" si="9"/>
        <v>57.142857142857139</v>
      </c>
      <c r="GC22" s="10">
        <f t="shared" si="9"/>
        <v>42.857142857142854</v>
      </c>
      <c r="GD22" s="10">
        <f t="shared" si="9"/>
        <v>0</v>
      </c>
      <c r="GE22" s="10">
        <f t="shared" si="9"/>
        <v>85.714285714285708</v>
      </c>
      <c r="GF22" s="10">
        <f t="shared" si="9"/>
        <v>14.285714285714285</v>
      </c>
      <c r="GG22" s="10">
        <f t="shared" si="9"/>
        <v>57.142857142857139</v>
      </c>
      <c r="GH22" s="10">
        <f t="shared" si="9"/>
        <v>42.857142857142854</v>
      </c>
      <c r="GI22" s="10">
        <f t="shared" si="9"/>
        <v>0</v>
      </c>
      <c r="GJ22" s="10">
        <f t="shared" si="9"/>
        <v>0</v>
      </c>
      <c r="GK22" s="10">
        <f t="shared" si="9"/>
        <v>57.142857142857139</v>
      </c>
      <c r="GL22" s="10">
        <f t="shared" si="9"/>
        <v>42.857142857142854</v>
      </c>
      <c r="GM22" s="10">
        <f t="shared" si="9"/>
        <v>0</v>
      </c>
      <c r="GN22" s="10">
        <f t="shared" ref="GN22:GR22" si="10">GN21/7%</f>
        <v>71.428571428571416</v>
      </c>
      <c r="GO22" s="10">
        <f t="shared" si="10"/>
        <v>28.571428571428569</v>
      </c>
      <c r="GP22" s="10">
        <f t="shared" si="10"/>
        <v>0</v>
      </c>
      <c r="GQ22" s="10">
        <f t="shared" si="10"/>
        <v>71.428571428571416</v>
      </c>
      <c r="GR22" s="10">
        <f t="shared" si="10"/>
        <v>28.571428571428569</v>
      </c>
    </row>
    <row r="24" spans="1:200" x14ac:dyDescent="0.25">
      <c r="B24" s="142" t="s">
        <v>1392</v>
      </c>
      <c r="C24" s="142"/>
      <c r="D24" s="142"/>
      <c r="E24" s="142"/>
      <c r="F24" s="49"/>
      <c r="G24" s="49"/>
      <c r="H24" s="49"/>
      <c r="I24" s="49"/>
      <c r="J24" s="49"/>
      <c r="K24" s="49"/>
      <c r="L24" s="49"/>
      <c r="M24" s="49"/>
    </row>
    <row r="25" spans="1:200" x14ac:dyDescent="0.25">
      <c r="B25" s="50" t="s">
        <v>755</v>
      </c>
      <c r="C25" s="50" t="s">
        <v>778</v>
      </c>
      <c r="D25" s="43">
        <v>3</v>
      </c>
      <c r="E25" s="51">
        <f>(C22+F22+I22+L22+O22+R22)/6</f>
        <v>45.238095238095241</v>
      </c>
      <c r="F25" s="49"/>
      <c r="G25" s="49"/>
      <c r="H25" s="49"/>
      <c r="I25" s="49"/>
      <c r="J25" s="49"/>
      <c r="K25" s="49"/>
      <c r="L25" s="49"/>
      <c r="M25" s="49"/>
    </row>
    <row r="26" spans="1:200" x14ac:dyDescent="0.25">
      <c r="B26" s="50" t="s">
        <v>757</v>
      </c>
      <c r="C26" s="50" t="s">
        <v>778</v>
      </c>
      <c r="D26" s="43">
        <v>4</v>
      </c>
      <c r="E26" s="51">
        <f>(D22+G22+J22+M22+P22+S22)/6</f>
        <v>47.619047619047613</v>
      </c>
      <c r="F26" s="49"/>
      <c r="G26" s="49"/>
      <c r="H26" s="49"/>
      <c r="I26" s="49"/>
      <c r="J26" s="49"/>
      <c r="K26" s="49"/>
      <c r="L26" s="49"/>
      <c r="M26" s="49"/>
    </row>
    <row r="27" spans="1:200" x14ac:dyDescent="0.25">
      <c r="B27" s="50" t="s">
        <v>758</v>
      </c>
      <c r="C27" s="50" t="s">
        <v>778</v>
      </c>
      <c r="D27" s="43">
        <v>0</v>
      </c>
      <c r="E27" s="51">
        <f>(E22+H22+K22+N22+Q22+T22)/6</f>
        <v>7.1428571428571423</v>
      </c>
      <c r="F27" s="49"/>
      <c r="G27" s="49"/>
      <c r="H27" s="49"/>
      <c r="I27" s="49"/>
      <c r="J27" s="49"/>
      <c r="K27" s="49"/>
      <c r="L27" s="49"/>
      <c r="M27" s="49"/>
    </row>
    <row r="28" spans="1:200" x14ac:dyDescent="0.25">
      <c r="B28" s="52"/>
      <c r="C28" s="52"/>
      <c r="D28" s="53">
        <f>SUM(D25:D27)</f>
        <v>7</v>
      </c>
      <c r="E28" s="53">
        <f>SUM(E25:E27)</f>
        <v>100</v>
      </c>
      <c r="F28" s="49"/>
      <c r="G28" s="49"/>
      <c r="H28" s="49"/>
      <c r="I28" s="49"/>
      <c r="J28" s="49"/>
      <c r="K28" s="49"/>
      <c r="L28" s="49"/>
      <c r="M28" s="49"/>
    </row>
    <row r="29" spans="1:200" ht="30" customHeight="1" x14ac:dyDescent="0.25">
      <c r="B29" s="50"/>
      <c r="C29" s="50"/>
      <c r="D29" s="165" t="s">
        <v>322</v>
      </c>
      <c r="E29" s="165"/>
      <c r="F29" s="166" t="s">
        <v>323</v>
      </c>
      <c r="G29" s="166"/>
      <c r="H29" s="166" t="s">
        <v>378</v>
      </c>
      <c r="I29" s="166"/>
      <c r="J29" s="49"/>
      <c r="K29" s="49"/>
      <c r="L29" s="49"/>
      <c r="M29" s="49"/>
    </row>
    <row r="30" spans="1:200" x14ac:dyDescent="0.25">
      <c r="B30" s="50" t="s">
        <v>755</v>
      </c>
      <c r="C30" s="50" t="s">
        <v>779</v>
      </c>
      <c r="D30" s="43">
        <f>E30/100*7</f>
        <v>1</v>
      </c>
      <c r="E30" s="51">
        <f>(U22+X22+AA22+AD22+AG22+AJ22)/6</f>
        <v>14.285714285714285</v>
      </c>
      <c r="F30" s="43">
        <v>2</v>
      </c>
      <c r="G30" s="51">
        <f>(AM22+AP22+AS22+AV22+AY22+BB22)/6</f>
        <v>23.80952380952381</v>
      </c>
      <c r="H30" s="43">
        <v>1</v>
      </c>
      <c r="I30" s="51">
        <f>(BE22+BH22+BK22+BN22+BQ22+BT22)/6</f>
        <v>9.5238095238095237</v>
      </c>
      <c r="J30" s="54"/>
      <c r="K30" s="54"/>
      <c r="L30" s="54"/>
      <c r="M30" s="54"/>
    </row>
    <row r="31" spans="1:200" x14ac:dyDescent="0.25">
      <c r="B31" s="50" t="s">
        <v>757</v>
      </c>
      <c r="C31" s="50" t="s">
        <v>779</v>
      </c>
      <c r="D31" s="80">
        <v>4</v>
      </c>
      <c r="E31" s="51">
        <f>(V22+Y22+AB22+AE22+AH22+AK22)/6</f>
        <v>59.523809523809518</v>
      </c>
      <c r="F31" s="43">
        <v>3</v>
      </c>
      <c r="G31" s="51">
        <f>(AN22+AQ22+AT22+AW22+AZ22+BC22)/6</f>
        <v>49.999999999999993</v>
      </c>
      <c r="H31" s="43">
        <v>4</v>
      </c>
      <c r="I31" s="51">
        <f>(BF22+BI22+BL22+BO22+BR22+BU22)/6</f>
        <v>54.761904761904752</v>
      </c>
      <c r="J31" s="54"/>
      <c r="K31" s="54"/>
      <c r="L31" s="54"/>
      <c r="M31" s="54"/>
    </row>
    <row r="32" spans="1:200" x14ac:dyDescent="0.25">
      <c r="B32" s="50" t="s">
        <v>758</v>
      </c>
      <c r="C32" s="50" t="s">
        <v>779</v>
      </c>
      <c r="D32" s="43">
        <v>2</v>
      </c>
      <c r="E32" s="51">
        <f>(W22+Z22+AC22+AF22+AI22+AL22)/6</f>
        <v>26.19047619047619</v>
      </c>
      <c r="F32" s="43">
        <v>2</v>
      </c>
      <c r="G32" s="51">
        <f>(AO22+AR22+AU22+AX22+BA22+BD22)/6</f>
        <v>26.190476190476186</v>
      </c>
      <c r="H32" s="43">
        <v>2</v>
      </c>
      <c r="I32" s="51">
        <f>(BG22+BJ22+BM22+BP22+BS22+BV22)/6</f>
        <v>35.714285714285701</v>
      </c>
      <c r="J32" s="54"/>
      <c r="K32" s="54"/>
      <c r="L32" s="54"/>
      <c r="M32" s="54"/>
    </row>
    <row r="33" spans="2:13" x14ac:dyDescent="0.25">
      <c r="B33" s="50"/>
      <c r="C33" s="50"/>
      <c r="D33" s="55">
        <f>SUM(D30:D32)</f>
        <v>7</v>
      </c>
      <c r="E33" s="55">
        <f t="shared" ref="D33:I33" si="11">SUM(E30:E32)</f>
        <v>99.999999999999986</v>
      </c>
      <c r="F33" s="55">
        <f t="shared" si="11"/>
        <v>7</v>
      </c>
      <c r="G33" s="56">
        <f t="shared" si="11"/>
        <v>99.999999999999986</v>
      </c>
      <c r="H33" s="55">
        <f t="shared" si="11"/>
        <v>7</v>
      </c>
      <c r="I33" s="55">
        <f t="shared" si="11"/>
        <v>99.999999999999972</v>
      </c>
      <c r="J33" s="57"/>
      <c r="K33" s="57"/>
      <c r="L33" s="57"/>
      <c r="M33" s="57"/>
    </row>
    <row r="34" spans="2:13" x14ac:dyDescent="0.25">
      <c r="B34" s="50" t="s">
        <v>755</v>
      </c>
      <c r="C34" s="50" t="s">
        <v>780</v>
      </c>
      <c r="D34" s="58">
        <f>E34/100*7</f>
        <v>2.6666666666666665</v>
      </c>
      <c r="E34" s="51">
        <f>(BW22+BZ22+CC22+CF22+CI22+CL22)/6</f>
        <v>38.095238095238095</v>
      </c>
      <c r="F34" s="49"/>
      <c r="G34" s="49"/>
      <c r="H34" s="49"/>
      <c r="I34" s="49"/>
      <c r="J34" s="49"/>
      <c r="K34" s="49"/>
      <c r="L34" s="49"/>
      <c r="M34" s="49"/>
    </row>
    <row r="35" spans="2:13" x14ac:dyDescent="0.25">
      <c r="B35" s="50" t="s">
        <v>757</v>
      </c>
      <c r="C35" s="50" t="s">
        <v>780</v>
      </c>
      <c r="D35" s="58">
        <f>E35/100*7</f>
        <v>3</v>
      </c>
      <c r="E35" s="51">
        <f>(BX22+CA22+CD22+CG22+CJ22+CM22)/6</f>
        <v>42.857142857142854</v>
      </c>
      <c r="F35" s="49"/>
      <c r="G35" s="49"/>
      <c r="H35" s="49"/>
      <c r="I35" s="49"/>
      <c r="J35" s="49"/>
      <c r="K35" s="49"/>
      <c r="L35" s="49"/>
      <c r="M35" s="49"/>
    </row>
    <row r="36" spans="2:13" x14ac:dyDescent="0.25">
      <c r="B36" s="50" t="s">
        <v>758</v>
      </c>
      <c r="C36" s="50" t="s">
        <v>780</v>
      </c>
      <c r="D36" s="58">
        <f>E36/100*7</f>
        <v>1.3333333333333333</v>
      </c>
      <c r="E36" s="51">
        <f>(BY22+CB22+CE22+CH22+CK22+CN22)/6</f>
        <v>19.047619047619047</v>
      </c>
      <c r="F36" s="49"/>
      <c r="G36" s="49"/>
      <c r="H36" s="49"/>
      <c r="I36" s="49"/>
      <c r="J36" s="49"/>
      <c r="K36" s="49"/>
      <c r="L36" s="49"/>
      <c r="M36" s="49"/>
    </row>
    <row r="37" spans="2:13" x14ac:dyDescent="0.25">
      <c r="B37" s="52"/>
      <c r="C37" s="52"/>
      <c r="D37" s="55">
        <f>SUM(D34:D36)</f>
        <v>6.9999999999999991</v>
      </c>
      <c r="E37" s="56">
        <f>SUM(E34:E36)</f>
        <v>100</v>
      </c>
      <c r="F37" s="49"/>
      <c r="G37" s="49"/>
      <c r="H37" s="49"/>
      <c r="I37" s="49"/>
      <c r="J37" s="49"/>
      <c r="K37" s="49"/>
      <c r="L37" s="49"/>
      <c r="M37" s="49"/>
    </row>
    <row r="38" spans="2:13" x14ac:dyDescent="0.25">
      <c r="B38" s="50"/>
      <c r="C38" s="50"/>
      <c r="D38" s="169" t="s">
        <v>330</v>
      </c>
      <c r="E38" s="170"/>
      <c r="F38" s="167" t="s">
        <v>325</v>
      </c>
      <c r="G38" s="168"/>
      <c r="H38" s="163" t="s">
        <v>331</v>
      </c>
      <c r="I38" s="164"/>
      <c r="J38" s="163" t="s">
        <v>332</v>
      </c>
      <c r="K38" s="164"/>
      <c r="L38" s="163" t="s">
        <v>43</v>
      </c>
      <c r="M38" s="164"/>
    </row>
    <row r="39" spans="2:13" x14ac:dyDescent="0.25">
      <c r="B39" s="50" t="s">
        <v>755</v>
      </c>
      <c r="C39" s="50" t="s">
        <v>781</v>
      </c>
      <c r="D39" s="43">
        <v>2</v>
      </c>
      <c r="E39" s="51">
        <f>(CO22+CR22+CU22+CX22+DA22+DD22)/6</f>
        <v>11.904761904761903</v>
      </c>
      <c r="F39" s="43">
        <v>1</v>
      </c>
      <c r="G39" s="51">
        <f>(DG22+DJ22+DM22+DP22+DS22+DV22)/6</f>
        <v>16.666666666666668</v>
      </c>
      <c r="H39" s="43">
        <f>I39/100*7</f>
        <v>2.0000000000000004</v>
      </c>
      <c r="I39" s="51">
        <f>(DY22+EB22+EE22+EH22+EK22+EN22)/6</f>
        <v>28.571428571428573</v>
      </c>
      <c r="J39" s="43">
        <v>1</v>
      </c>
      <c r="K39" s="51">
        <f>(EQ22+ET22+EW22+EZ22+FC22+FF22)/6</f>
        <v>9.5238095238095237</v>
      </c>
      <c r="L39" s="43">
        <v>0</v>
      </c>
      <c r="M39" s="51">
        <f>(FI22+FL22+FO22+FR22+FU22+FX22)/6</f>
        <v>7.1428571428571423</v>
      </c>
    </row>
    <row r="40" spans="2:13" x14ac:dyDescent="0.25">
      <c r="B40" s="50" t="s">
        <v>757</v>
      </c>
      <c r="C40" s="50" t="s">
        <v>781</v>
      </c>
      <c r="D40" s="43">
        <v>4</v>
      </c>
      <c r="E40" s="51">
        <f>(CP22+CS22+CV22+CY22+DB22+DE22)/6</f>
        <v>66.666666666666671</v>
      </c>
      <c r="F40" s="43">
        <v>4</v>
      </c>
      <c r="G40" s="51">
        <f>(DH22+DK22+DN22+DQ22+DT22+DW22)/6</f>
        <v>66.666666666666671</v>
      </c>
      <c r="H40" s="43">
        <v>4</v>
      </c>
      <c r="I40" s="51">
        <f>(DZ22+EC22+EF22+EI22+EL22+EO22)/6</f>
        <v>54.761904761904759</v>
      </c>
      <c r="J40" s="43">
        <v>4</v>
      </c>
      <c r="K40" s="51">
        <f>(ER22+EU22+EX22+FA22+FD22+FG22)/6</f>
        <v>66.666666666666671</v>
      </c>
      <c r="L40" s="43">
        <v>4</v>
      </c>
      <c r="M40" s="51">
        <f>(FJ22+FM22+FP22+FS22+FV22+FY22)/6</f>
        <v>54.761904761904759</v>
      </c>
    </row>
    <row r="41" spans="2:13" x14ac:dyDescent="0.25">
      <c r="B41" s="50" t="s">
        <v>758</v>
      </c>
      <c r="C41" s="50" t="s">
        <v>781</v>
      </c>
      <c r="D41" s="43">
        <v>1</v>
      </c>
      <c r="E41" s="51">
        <f>(CQ22+CT22+CW22+CZ22+DC22+DF22)/6</f>
        <v>21.428571428571427</v>
      </c>
      <c r="F41" s="43">
        <v>2</v>
      </c>
      <c r="G41" s="51">
        <f>(DI22+DL22+DO22+DR22+DU22+DX22)/6</f>
        <v>16.666666666666664</v>
      </c>
      <c r="H41" s="43">
        <v>1</v>
      </c>
      <c r="I41" s="51">
        <f>(EA22+ED22+EG22+EJ22+EM22+EP22)/6</f>
        <v>16.666666666666668</v>
      </c>
      <c r="J41" s="43">
        <v>2</v>
      </c>
      <c r="K41" s="51">
        <f>(ES22+EV22+EY22+FB22+FE22+FH22)/6</f>
        <v>23.809523809523807</v>
      </c>
      <c r="L41" s="43">
        <v>3</v>
      </c>
      <c r="M41" s="51">
        <f>(FK22+FN22+FQ22+FT22+FW22+FZ22)/6</f>
        <v>38.095238095238095</v>
      </c>
    </row>
    <row r="42" spans="2:13" x14ac:dyDescent="0.25">
      <c r="B42" s="50"/>
      <c r="C42" s="50"/>
      <c r="D42" s="55">
        <f t="shared" ref="D42:M42" si="12">SUM(D39:D41)</f>
        <v>7</v>
      </c>
      <c r="E42" s="55">
        <f t="shared" si="12"/>
        <v>100</v>
      </c>
      <c r="F42" s="55">
        <f t="shared" si="12"/>
        <v>7</v>
      </c>
      <c r="G42" s="56">
        <f t="shared" si="12"/>
        <v>100</v>
      </c>
      <c r="H42" s="55">
        <f t="shared" si="12"/>
        <v>7</v>
      </c>
      <c r="I42" s="55">
        <f t="shared" si="12"/>
        <v>100</v>
      </c>
      <c r="J42" s="55">
        <f t="shared" si="12"/>
        <v>7</v>
      </c>
      <c r="K42" s="55">
        <f t="shared" si="12"/>
        <v>100</v>
      </c>
      <c r="L42" s="55">
        <f t="shared" si="12"/>
        <v>7</v>
      </c>
      <c r="M42" s="55">
        <f t="shared" si="12"/>
        <v>100</v>
      </c>
    </row>
    <row r="43" spans="2:13" x14ac:dyDescent="0.25">
      <c r="B43" s="50" t="s">
        <v>755</v>
      </c>
      <c r="C43" s="50" t="s">
        <v>782</v>
      </c>
      <c r="D43" s="43">
        <v>1</v>
      </c>
      <c r="E43" s="51">
        <f>(GA22+GD22+GG22+GJ22+GM22+GP22)/6</f>
        <v>9.5238095238095237</v>
      </c>
      <c r="F43" s="49"/>
      <c r="G43" s="49"/>
      <c r="H43" s="49"/>
      <c r="I43" s="49"/>
      <c r="J43" s="49"/>
      <c r="K43" s="49"/>
      <c r="L43" s="49"/>
      <c r="M43" s="49"/>
    </row>
    <row r="44" spans="2:13" x14ac:dyDescent="0.25">
      <c r="B44" s="50" t="s">
        <v>757</v>
      </c>
      <c r="C44" s="50" t="s">
        <v>782</v>
      </c>
      <c r="D44" s="43">
        <v>4</v>
      </c>
      <c r="E44" s="51">
        <f>(GB22+GE22+GH22+GK22+GN22+GQ22)/6</f>
        <v>64.285714285714278</v>
      </c>
      <c r="F44" s="49"/>
      <c r="G44" s="49"/>
      <c r="H44" s="49"/>
      <c r="I44" s="49"/>
      <c r="J44" s="49"/>
      <c r="K44" s="49"/>
      <c r="L44" s="49"/>
      <c r="M44" s="49"/>
    </row>
    <row r="45" spans="2:13" x14ac:dyDescent="0.25">
      <c r="B45" s="50" t="s">
        <v>758</v>
      </c>
      <c r="C45" s="50" t="s">
        <v>782</v>
      </c>
      <c r="D45" s="43">
        <v>2</v>
      </c>
      <c r="E45" s="51">
        <f>(GC22+GF22+GI22+GL22+GO22+GR22)/6</f>
        <v>26.190476190476186</v>
      </c>
      <c r="F45" s="49"/>
      <c r="G45" s="49"/>
      <c r="H45" s="49"/>
      <c r="I45" s="49"/>
      <c r="J45" s="49"/>
      <c r="K45" s="49"/>
      <c r="L45" s="49"/>
      <c r="M45" s="49"/>
    </row>
    <row r="46" spans="2:13" x14ac:dyDescent="0.25">
      <c r="B46" s="50"/>
      <c r="C46" s="50"/>
      <c r="D46" s="55">
        <f>SUM(D43:D45)</f>
        <v>7</v>
      </c>
      <c r="E46" s="56">
        <f>SUM(E43:E45)</f>
        <v>99.999999999999986</v>
      </c>
      <c r="F46" s="49"/>
      <c r="G46" s="49"/>
      <c r="H46" s="49"/>
      <c r="I46" s="49"/>
      <c r="J46" s="49"/>
      <c r="K46" s="49"/>
      <c r="L46" s="49"/>
      <c r="M46" s="49"/>
    </row>
  </sheetData>
  <mergeCells count="162">
    <mergeCell ref="GP2:GQ2"/>
    <mergeCell ref="L38:M38"/>
    <mergeCell ref="B24:E24"/>
    <mergeCell ref="D29:E29"/>
    <mergeCell ref="F29:G29"/>
    <mergeCell ref="H29:I29"/>
    <mergeCell ref="F38:G38"/>
    <mergeCell ref="D38:E38"/>
    <mergeCell ref="H38:I38"/>
    <mergeCell ref="J38:K38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21:B21"/>
    <mergeCell ref="A22:B22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tabSelected="1" topLeftCell="A5" workbookViewId="0">
      <selection activeCell="L38" sqref="L38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 t="s">
        <v>1425</v>
      </c>
      <c r="D2" s="7"/>
      <c r="E2" s="7"/>
      <c r="F2" s="16"/>
      <c r="G2" s="7" t="s">
        <v>1437</v>
      </c>
      <c r="H2" s="7"/>
      <c r="I2" s="7"/>
      <c r="J2" s="7"/>
      <c r="K2" s="7" t="s">
        <v>1418</v>
      </c>
      <c r="L2" s="7"/>
      <c r="M2" s="7"/>
      <c r="N2" s="7"/>
      <c r="O2" s="7" t="s">
        <v>1419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8" t="s">
        <v>1402</v>
      </c>
      <c r="IS2" s="12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8" t="s">
        <v>0</v>
      </c>
      <c r="B4" s="88" t="s">
        <v>170</v>
      </c>
      <c r="C4" s="99" t="s">
        <v>412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 t="s">
        <v>321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115" t="s">
        <v>871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3" t="s">
        <v>415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 x14ac:dyDescent="0.25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 t="s">
        <v>413</v>
      </c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7" t="s">
        <v>323</v>
      </c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 t="s">
        <v>414</v>
      </c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 t="s">
        <v>378</v>
      </c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9" t="s">
        <v>379</v>
      </c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330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8" t="s">
        <v>325</v>
      </c>
      <c r="EU5" s="138"/>
      <c r="EV5" s="138"/>
      <c r="EW5" s="138"/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  <c r="FL5" s="138"/>
      <c r="FM5" s="138"/>
      <c r="FN5" s="138"/>
      <c r="FO5" s="137" t="s">
        <v>331</v>
      </c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63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64"/>
      <c r="HE5" s="120" t="s">
        <v>43</v>
      </c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47"/>
      <c r="HZ5" s="137" t="s">
        <v>327</v>
      </c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  <c r="IR5" s="137"/>
      <c r="IS5" s="137"/>
      <c r="IT5" s="137"/>
    </row>
    <row r="6" spans="1:254" ht="4.1500000000000004" hidden="1" customHeight="1" x14ac:dyDescent="0.25">
      <c r="A6" s="88"/>
      <c r="B6" s="8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  <c r="IN6" s="137"/>
      <c r="IO6" s="137"/>
      <c r="IP6" s="137"/>
      <c r="IQ6" s="137"/>
      <c r="IR6" s="137"/>
      <c r="IS6" s="137"/>
      <c r="IT6" s="137"/>
    </row>
    <row r="7" spans="1:254" ht="16.149999999999999" hidden="1" customHeight="1" thickBot="1" x14ac:dyDescent="0.25">
      <c r="A7" s="88"/>
      <c r="B7" s="8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</row>
    <row r="8" spans="1:254" ht="17.45" hidden="1" customHeight="1" thickBot="1" x14ac:dyDescent="0.25">
      <c r="A8" s="88"/>
      <c r="B8" s="8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  <c r="IR8" s="137"/>
      <c r="IS8" s="137"/>
      <c r="IT8" s="137"/>
    </row>
    <row r="9" spans="1:254" ht="18" hidden="1" customHeight="1" thickBot="1" x14ac:dyDescent="0.25">
      <c r="A9" s="88"/>
      <c r="B9" s="8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</row>
    <row r="10" spans="1:254" ht="30" hidden="1" customHeight="1" thickBot="1" x14ac:dyDescent="0.25">
      <c r="A10" s="88"/>
      <c r="B10" s="8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  <c r="IR10" s="137"/>
      <c r="IS10" s="137"/>
      <c r="IT10" s="137"/>
    </row>
    <row r="11" spans="1:254" ht="15.75" x14ac:dyDescent="0.25">
      <c r="A11" s="88"/>
      <c r="B11" s="88"/>
      <c r="C11" s="139" t="s">
        <v>122</v>
      </c>
      <c r="D11" s="139" t="s">
        <v>2</v>
      </c>
      <c r="E11" s="139" t="s">
        <v>3</v>
      </c>
      <c r="F11" s="139" t="s">
        <v>123</v>
      </c>
      <c r="G11" s="139" t="s">
        <v>6</v>
      </c>
      <c r="H11" s="139" t="s">
        <v>7</v>
      </c>
      <c r="I11" s="139" t="s">
        <v>124</v>
      </c>
      <c r="J11" s="139"/>
      <c r="K11" s="139"/>
      <c r="L11" s="139" t="s">
        <v>163</v>
      </c>
      <c r="M11" s="139"/>
      <c r="N11" s="139"/>
      <c r="O11" s="139" t="s">
        <v>125</v>
      </c>
      <c r="P11" s="139"/>
      <c r="Q11" s="139"/>
      <c r="R11" s="139" t="s">
        <v>126</v>
      </c>
      <c r="S11" s="139"/>
      <c r="T11" s="139"/>
      <c r="U11" s="139" t="s">
        <v>127</v>
      </c>
      <c r="V11" s="139"/>
      <c r="W11" s="139"/>
      <c r="X11" s="139" t="s">
        <v>128</v>
      </c>
      <c r="Y11" s="139"/>
      <c r="Z11" s="139"/>
      <c r="AA11" s="139" t="s">
        <v>129</v>
      </c>
      <c r="AB11" s="139"/>
      <c r="AC11" s="139"/>
      <c r="AD11" s="139" t="s">
        <v>1243</v>
      </c>
      <c r="AE11" s="139"/>
      <c r="AF11" s="139"/>
      <c r="AG11" s="139" t="s">
        <v>164</v>
      </c>
      <c r="AH11" s="139"/>
      <c r="AI11" s="139"/>
      <c r="AJ11" s="137" t="s">
        <v>130</v>
      </c>
      <c r="AK11" s="137"/>
      <c r="AL11" s="137"/>
      <c r="AM11" s="137" t="s">
        <v>1252</v>
      </c>
      <c r="AN11" s="137"/>
      <c r="AO11" s="137"/>
      <c r="AP11" s="139" t="s">
        <v>131</v>
      </c>
      <c r="AQ11" s="139"/>
      <c r="AR11" s="139"/>
      <c r="AS11" s="139" t="s">
        <v>132</v>
      </c>
      <c r="AT11" s="139"/>
      <c r="AU11" s="139"/>
      <c r="AV11" s="137" t="s">
        <v>133</v>
      </c>
      <c r="AW11" s="137"/>
      <c r="AX11" s="137"/>
      <c r="AY11" s="139" t="s">
        <v>134</v>
      </c>
      <c r="AZ11" s="139"/>
      <c r="BA11" s="139"/>
      <c r="BB11" s="139" t="s">
        <v>135</v>
      </c>
      <c r="BC11" s="139"/>
      <c r="BD11" s="139"/>
      <c r="BE11" s="139" t="s">
        <v>136</v>
      </c>
      <c r="BF11" s="139"/>
      <c r="BG11" s="139"/>
      <c r="BH11" s="139" t="s">
        <v>137</v>
      </c>
      <c r="BI11" s="139"/>
      <c r="BJ11" s="139"/>
      <c r="BK11" s="139" t="s">
        <v>1258</v>
      </c>
      <c r="BL11" s="139"/>
      <c r="BM11" s="139"/>
      <c r="BN11" s="137" t="s">
        <v>138</v>
      </c>
      <c r="BO11" s="137"/>
      <c r="BP11" s="137"/>
      <c r="BQ11" s="137" t="s">
        <v>139</v>
      </c>
      <c r="BR11" s="137"/>
      <c r="BS11" s="137"/>
      <c r="BT11" s="137" t="s">
        <v>140</v>
      </c>
      <c r="BU11" s="137"/>
      <c r="BV11" s="137"/>
      <c r="BW11" s="137" t="s">
        <v>141</v>
      </c>
      <c r="BX11" s="137"/>
      <c r="BY11" s="137"/>
      <c r="BZ11" s="137" t="s">
        <v>142</v>
      </c>
      <c r="CA11" s="137"/>
      <c r="CB11" s="137"/>
      <c r="CC11" s="137" t="s">
        <v>143</v>
      </c>
      <c r="CD11" s="137"/>
      <c r="CE11" s="137"/>
      <c r="CF11" s="137" t="s">
        <v>144</v>
      </c>
      <c r="CG11" s="137"/>
      <c r="CH11" s="137"/>
      <c r="CI11" s="137" t="s">
        <v>145</v>
      </c>
      <c r="CJ11" s="137"/>
      <c r="CK11" s="137"/>
      <c r="CL11" s="137" t="s">
        <v>146</v>
      </c>
      <c r="CM11" s="137"/>
      <c r="CN11" s="137"/>
      <c r="CO11" s="137" t="s">
        <v>165</v>
      </c>
      <c r="CP11" s="137"/>
      <c r="CQ11" s="137"/>
      <c r="CR11" s="137" t="s">
        <v>147</v>
      </c>
      <c r="CS11" s="137"/>
      <c r="CT11" s="137"/>
      <c r="CU11" s="137" t="s">
        <v>148</v>
      </c>
      <c r="CV11" s="137"/>
      <c r="CW11" s="137"/>
      <c r="CX11" s="137" t="s">
        <v>149</v>
      </c>
      <c r="CY11" s="137"/>
      <c r="CZ11" s="137"/>
      <c r="DA11" s="137" t="s">
        <v>150</v>
      </c>
      <c r="DB11" s="137"/>
      <c r="DC11" s="137"/>
      <c r="DD11" s="137" t="s">
        <v>416</v>
      </c>
      <c r="DE11" s="137"/>
      <c r="DF11" s="137"/>
      <c r="DG11" s="137" t="s">
        <v>417</v>
      </c>
      <c r="DH11" s="137"/>
      <c r="DI11" s="137"/>
      <c r="DJ11" s="137" t="s">
        <v>418</v>
      </c>
      <c r="DK11" s="137"/>
      <c r="DL11" s="137"/>
      <c r="DM11" s="137" t="s">
        <v>419</v>
      </c>
      <c r="DN11" s="137"/>
      <c r="DO11" s="137"/>
      <c r="DP11" s="137" t="s">
        <v>420</v>
      </c>
      <c r="DQ11" s="137"/>
      <c r="DR11" s="137"/>
      <c r="DS11" s="137" t="s">
        <v>421</v>
      </c>
      <c r="DT11" s="137"/>
      <c r="DU11" s="137"/>
      <c r="DV11" s="137" t="s">
        <v>422</v>
      </c>
      <c r="DW11" s="137"/>
      <c r="DX11" s="137"/>
      <c r="DY11" s="137" t="s">
        <v>151</v>
      </c>
      <c r="DZ11" s="137"/>
      <c r="EA11" s="137"/>
      <c r="EB11" s="137" t="s">
        <v>152</v>
      </c>
      <c r="EC11" s="137"/>
      <c r="ED11" s="137"/>
      <c r="EE11" s="137" t="s">
        <v>153</v>
      </c>
      <c r="EF11" s="137"/>
      <c r="EG11" s="137"/>
      <c r="EH11" s="137" t="s">
        <v>166</v>
      </c>
      <c r="EI11" s="137"/>
      <c r="EJ11" s="137"/>
      <c r="EK11" s="137" t="s">
        <v>154</v>
      </c>
      <c r="EL11" s="137"/>
      <c r="EM11" s="137"/>
      <c r="EN11" s="137" t="s">
        <v>155</v>
      </c>
      <c r="EO11" s="137"/>
      <c r="EP11" s="137"/>
      <c r="EQ11" s="137" t="s">
        <v>156</v>
      </c>
      <c r="ER11" s="137"/>
      <c r="ES11" s="137"/>
      <c r="ET11" s="137" t="s">
        <v>157</v>
      </c>
      <c r="EU11" s="137"/>
      <c r="EV11" s="137"/>
      <c r="EW11" s="137" t="s">
        <v>158</v>
      </c>
      <c r="EX11" s="137"/>
      <c r="EY11" s="137"/>
      <c r="EZ11" s="137" t="s">
        <v>159</v>
      </c>
      <c r="FA11" s="137"/>
      <c r="FB11" s="137"/>
      <c r="FC11" s="137" t="s">
        <v>160</v>
      </c>
      <c r="FD11" s="137"/>
      <c r="FE11" s="137"/>
      <c r="FF11" s="137" t="s">
        <v>161</v>
      </c>
      <c r="FG11" s="137"/>
      <c r="FH11" s="137"/>
      <c r="FI11" s="137" t="s">
        <v>162</v>
      </c>
      <c r="FJ11" s="137"/>
      <c r="FK11" s="137"/>
      <c r="FL11" s="137" t="s">
        <v>167</v>
      </c>
      <c r="FM11" s="137"/>
      <c r="FN11" s="137"/>
      <c r="FO11" s="137" t="s">
        <v>168</v>
      </c>
      <c r="FP11" s="137"/>
      <c r="FQ11" s="137"/>
      <c r="FR11" s="137" t="s">
        <v>423</v>
      </c>
      <c r="FS11" s="137"/>
      <c r="FT11" s="137"/>
      <c r="FU11" s="137" t="s">
        <v>424</v>
      </c>
      <c r="FV11" s="137"/>
      <c r="FW11" s="137"/>
      <c r="FX11" s="137" t="s">
        <v>425</v>
      </c>
      <c r="FY11" s="137"/>
      <c r="FZ11" s="137"/>
      <c r="GA11" s="137" t="s">
        <v>426</v>
      </c>
      <c r="GB11" s="137"/>
      <c r="GC11" s="137"/>
      <c r="GD11" s="137" t="s">
        <v>427</v>
      </c>
      <c r="GE11" s="137"/>
      <c r="GF11" s="137"/>
      <c r="GG11" s="137" t="s">
        <v>428</v>
      </c>
      <c r="GH11" s="137"/>
      <c r="GI11" s="137"/>
      <c r="GJ11" s="137" t="s">
        <v>1336</v>
      </c>
      <c r="GK11" s="137"/>
      <c r="GL11" s="137"/>
      <c r="GM11" s="137" t="s">
        <v>1337</v>
      </c>
      <c r="GN11" s="137"/>
      <c r="GO11" s="137"/>
      <c r="GP11" s="137" t="s">
        <v>1339</v>
      </c>
      <c r="GQ11" s="137"/>
      <c r="GR11" s="137"/>
      <c r="GS11" s="137" t="s">
        <v>1343</v>
      </c>
      <c r="GT11" s="137"/>
      <c r="GU11" s="137"/>
      <c r="GV11" s="137" t="s">
        <v>1349</v>
      </c>
      <c r="GW11" s="137"/>
      <c r="GX11" s="137"/>
      <c r="GY11" s="137" t="s">
        <v>1350</v>
      </c>
      <c r="GZ11" s="137"/>
      <c r="HA11" s="137"/>
      <c r="HB11" s="137" t="s">
        <v>1354</v>
      </c>
      <c r="HC11" s="137"/>
      <c r="HD11" s="137"/>
      <c r="HE11" s="137" t="s">
        <v>1355</v>
      </c>
      <c r="HF11" s="137"/>
      <c r="HG11" s="137"/>
      <c r="HH11" s="137" t="s">
        <v>1357</v>
      </c>
      <c r="HI11" s="137"/>
      <c r="HJ11" s="137"/>
      <c r="HK11" s="137" t="s">
        <v>1361</v>
      </c>
      <c r="HL11" s="137"/>
      <c r="HM11" s="137"/>
      <c r="HN11" s="137" t="s">
        <v>1363</v>
      </c>
      <c r="HO11" s="137"/>
      <c r="HP11" s="137"/>
      <c r="HQ11" s="137" t="s">
        <v>1366</v>
      </c>
      <c r="HR11" s="137"/>
      <c r="HS11" s="137"/>
      <c r="HT11" s="137" t="s">
        <v>1371</v>
      </c>
      <c r="HU11" s="137"/>
      <c r="HV11" s="137"/>
      <c r="HW11" s="137" t="s">
        <v>1372</v>
      </c>
      <c r="HX11" s="137"/>
      <c r="HY11" s="137"/>
      <c r="HZ11" s="137" t="s">
        <v>429</v>
      </c>
      <c r="IA11" s="137"/>
      <c r="IB11" s="137"/>
      <c r="IC11" s="137" t="s">
        <v>430</v>
      </c>
      <c r="ID11" s="137"/>
      <c r="IE11" s="137"/>
      <c r="IF11" s="137" t="s">
        <v>431</v>
      </c>
      <c r="IG11" s="137"/>
      <c r="IH11" s="137"/>
      <c r="II11" s="137" t="s">
        <v>432</v>
      </c>
      <c r="IJ11" s="137"/>
      <c r="IK11" s="137"/>
      <c r="IL11" s="137" t="s">
        <v>433</v>
      </c>
      <c r="IM11" s="137"/>
      <c r="IN11" s="137"/>
      <c r="IO11" s="137" t="s">
        <v>434</v>
      </c>
      <c r="IP11" s="137"/>
      <c r="IQ11" s="137"/>
      <c r="IR11" s="137" t="s">
        <v>435</v>
      </c>
      <c r="IS11" s="137"/>
      <c r="IT11" s="137"/>
    </row>
    <row r="12" spans="1:254" ht="91.5" customHeight="1" x14ac:dyDescent="0.25">
      <c r="A12" s="88"/>
      <c r="B12" s="88"/>
      <c r="C12" s="87" t="s">
        <v>1228</v>
      </c>
      <c r="D12" s="87"/>
      <c r="E12" s="87"/>
      <c r="F12" s="85" t="s">
        <v>1231</v>
      </c>
      <c r="G12" s="85"/>
      <c r="H12" s="85"/>
      <c r="I12" s="85" t="s">
        <v>1232</v>
      </c>
      <c r="J12" s="85"/>
      <c r="K12" s="85"/>
      <c r="L12" s="85" t="s">
        <v>1236</v>
      </c>
      <c r="M12" s="85"/>
      <c r="N12" s="85"/>
      <c r="O12" s="85" t="s">
        <v>1237</v>
      </c>
      <c r="P12" s="85"/>
      <c r="Q12" s="85"/>
      <c r="R12" s="85" t="s">
        <v>1238</v>
      </c>
      <c r="S12" s="85"/>
      <c r="T12" s="85"/>
      <c r="U12" s="85" t="s">
        <v>614</v>
      </c>
      <c r="V12" s="85"/>
      <c r="W12" s="85"/>
      <c r="X12" s="85" t="s">
        <v>1389</v>
      </c>
      <c r="Y12" s="85"/>
      <c r="Z12" s="85"/>
      <c r="AA12" s="87" t="s">
        <v>617</v>
      </c>
      <c r="AB12" s="87"/>
      <c r="AC12" s="87"/>
      <c r="AD12" s="87" t="s">
        <v>1244</v>
      </c>
      <c r="AE12" s="87"/>
      <c r="AF12" s="87"/>
      <c r="AG12" s="85" t="s">
        <v>1245</v>
      </c>
      <c r="AH12" s="85"/>
      <c r="AI12" s="85"/>
      <c r="AJ12" s="85" t="s">
        <v>1249</v>
      </c>
      <c r="AK12" s="85"/>
      <c r="AL12" s="85"/>
      <c r="AM12" s="87" t="s">
        <v>1251</v>
      </c>
      <c r="AN12" s="87"/>
      <c r="AO12" s="87"/>
      <c r="AP12" s="85" t="s">
        <v>624</v>
      </c>
      <c r="AQ12" s="85"/>
      <c r="AR12" s="85"/>
      <c r="AS12" s="87" t="s">
        <v>1253</v>
      </c>
      <c r="AT12" s="87"/>
      <c r="AU12" s="87"/>
      <c r="AV12" s="85" t="s">
        <v>1254</v>
      </c>
      <c r="AW12" s="85"/>
      <c r="AX12" s="85"/>
      <c r="AY12" s="85" t="s">
        <v>630</v>
      </c>
      <c r="AZ12" s="85"/>
      <c r="BA12" s="85"/>
      <c r="BB12" s="85" t="s">
        <v>1255</v>
      </c>
      <c r="BC12" s="85"/>
      <c r="BD12" s="85"/>
      <c r="BE12" s="85" t="s">
        <v>1256</v>
      </c>
      <c r="BF12" s="85"/>
      <c r="BG12" s="85"/>
      <c r="BH12" s="85" t="s">
        <v>1257</v>
      </c>
      <c r="BI12" s="85"/>
      <c r="BJ12" s="85"/>
      <c r="BK12" s="85" t="s">
        <v>1263</v>
      </c>
      <c r="BL12" s="85"/>
      <c r="BM12" s="85"/>
      <c r="BN12" s="85" t="s">
        <v>1259</v>
      </c>
      <c r="BO12" s="85"/>
      <c r="BP12" s="85"/>
      <c r="BQ12" s="85" t="s">
        <v>1260</v>
      </c>
      <c r="BR12" s="85"/>
      <c r="BS12" s="85"/>
      <c r="BT12" s="85" t="s">
        <v>645</v>
      </c>
      <c r="BU12" s="85"/>
      <c r="BV12" s="85"/>
      <c r="BW12" s="85" t="s">
        <v>1268</v>
      </c>
      <c r="BX12" s="85"/>
      <c r="BY12" s="85"/>
      <c r="BZ12" s="85" t="s">
        <v>648</v>
      </c>
      <c r="CA12" s="85"/>
      <c r="CB12" s="85"/>
      <c r="CC12" s="85" t="s">
        <v>651</v>
      </c>
      <c r="CD12" s="85"/>
      <c r="CE12" s="85"/>
      <c r="CF12" s="85" t="s">
        <v>1271</v>
      </c>
      <c r="CG12" s="85"/>
      <c r="CH12" s="85"/>
      <c r="CI12" s="85" t="s">
        <v>1275</v>
      </c>
      <c r="CJ12" s="85"/>
      <c r="CK12" s="85"/>
      <c r="CL12" s="85" t="s">
        <v>1276</v>
      </c>
      <c r="CM12" s="85"/>
      <c r="CN12" s="85"/>
      <c r="CO12" s="85" t="s">
        <v>1277</v>
      </c>
      <c r="CP12" s="85"/>
      <c r="CQ12" s="85"/>
      <c r="CR12" s="85" t="s">
        <v>1278</v>
      </c>
      <c r="CS12" s="85"/>
      <c r="CT12" s="85"/>
      <c r="CU12" s="85" t="s">
        <v>1279</v>
      </c>
      <c r="CV12" s="85"/>
      <c r="CW12" s="85"/>
      <c r="CX12" s="85" t="s">
        <v>1280</v>
      </c>
      <c r="CY12" s="85"/>
      <c r="CZ12" s="85"/>
      <c r="DA12" s="85" t="s">
        <v>661</v>
      </c>
      <c r="DB12" s="85"/>
      <c r="DC12" s="85"/>
      <c r="DD12" s="85" t="s">
        <v>1285</v>
      </c>
      <c r="DE12" s="85"/>
      <c r="DF12" s="85"/>
      <c r="DG12" s="85" t="s">
        <v>1286</v>
      </c>
      <c r="DH12" s="85"/>
      <c r="DI12" s="85"/>
      <c r="DJ12" s="85" t="s">
        <v>1290</v>
      </c>
      <c r="DK12" s="85"/>
      <c r="DL12" s="85"/>
      <c r="DM12" s="85" t="s">
        <v>674</v>
      </c>
      <c r="DN12" s="85"/>
      <c r="DO12" s="85"/>
      <c r="DP12" s="85" t="s">
        <v>677</v>
      </c>
      <c r="DQ12" s="85"/>
      <c r="DR12" s="85"/>
      <c r="DS12" s="85" t="s">
        <v>1292</v>
      </c>
      <c r="DT12" s="85"/>
      <c r="DU12" s="85"/>
      <c r="DV12" s="85" t="s">
        <v>651</v>
      </c>
      <c r="DW12" s="85"/>
      <c r="DX12" s="85"/>
      <c r="DY12" s="85" t="s">
        <v>1297</v>
      </c>
      <c r="DZ12" s="85"/>
      <c r="EA12" s="85"/>
      <c r="EB12" s="85" t="s">
        <v>1298</v>
      </c>
      <c r="EC12" s="85"/>
      <c r="ED12" s="85"/>
      <c r="EE12" s="85" t="s">
        <v>686</v>
      </c>
      <c r="EF12" s="85"/>
      <c r="EG12" s="85"/>
      <c r="EH12" s="85" t="s">
        <v>1301</v>
      </c>
      <c r="EI12" s="85"/>
      <c r="EJ12" s="85"/>
      <c r="EK12" s="85" t="s">
        <v>690</v>
      </c>
      <c r="EL12" s="85"/>
      <c r="EM12" s="85"/>
      <c r="EN12" s="85" t="s">
        <v>691</v>
      </c>
      <c r="EO12" s="85"/>
      <c r="EP12" s="85"/>
      <c r="EQ12" s="85" t="s">
        <v>1304</v>
      </c>
      <c r="ER12" s="85"/>
      <c r="ES12" s="85"/>
      <c r="ET12" s="85" t="s">
        <v>1305</v>
      </c>
      <c r="EU12" s="85"/>
      <c r="EV12" s="85"/>
      <c r="EW12" s="85" t="s">
        <v>1306</v>
      </c>
      <c r="EX12" s="85"/>
      <c r="EY12" s="85"/>
      <c r="EZ12" s="85" t="s">
        <v>1307</v>
      </c>
      <c r="FA12" s="85"/>
      <c r="FB12" s="85"/>
      <c r="FC12" s="85" t="s">
        <v>1309</v>
      </c>
      <c r="FD12" s="85"/>
      <c r="FE12" s="85"/>
      <c r="FF12" s="85" t="s">
        <v>1316</v>
      </c>
      <c r="FG12" s="85"/>
      <c r="FH12" s="85"/>
      <c r="FI12" s="85" t="s">
        <v>1313</v>
      </c>
      <c r="FJ12" s="85"/>
      <c r="FK12" s="85"/>
      <c r="FL12" s="85" t="s">
        <v>1314</v>
      </c>
      <c r="FM12" s="85"/>
      <c r="FN12" s="85"/>
      <c r="FO12" s="139" t="s">
        <v>709</v>
      </c>
      <c r="FP12" s="139"/>
      <c r="FQ12" s="139"/>
      <c r="FR12" s="85" t="s">
        <v>1321</v>
      </c>
      <c r="FS12" s="85"/>
      <c r="FT12" s="85"/>
      <c r="FU12" s="85" t="s">
        <v>1323</v>
      </c>
      <c r="FV12" s="85"/>
      <c r="FW12" s="85"/>
      <c r="FX12" s="85" t="s">
        <v>714</v>
      </c>
      <c r="FY12" s="85"/>
      <c r="FZ12" s="85"/>
      <c r="GA12" s="85" t="s">
        <v>1325</v>
      </c>
      <c r="GB12" s="85"/>
      <c r="GC12" s="85"/>
      <c r="GD12" s="85" t="s">
        <v>1327</v>
      </c>
      <c r="GE12" s="85"/>
      <c r="GF12" s="85"/>
      <c r="GG12" s="85" t="s">
        <v>1331</v>
      </c>
      <c r="GH12" s="85"/>
      <c r="GI12" s="85"/>
      <c r="GJ12" s="87" t="s">
        <v>1332</v>
      </c>
      <c r="GK12" s="87"/>
      <c r="GL12" s="87"/>
      <c r="GM12" s="85" t="s">
        <v>722</v>
      </c>
      <c r="GN12" s="85"/>
      <c r="GO12" s="85"/>
      <c r="GP12" s="85" t="s">
        <v>1338</v>
      </c>
      <c r="GQ12" s="85"/>
      <c r="GR12" s="85"/>
      <c r="GS12" s="85" t="s">
        <v>1344</v>
      </c>
      <c r="GT12" s="85"/>
      <c r="GU12" s="85"/>
      <c r="GV12" s="85" t="s">
        <v>1345</v>
      </c>
      <c r="GW12" s="85"/>
      <c r="GX12" s="85"/>
      <c r="GY12" s="85" t="s">
        <v>727</v>
      </c>
      <c r="GZ12" s="85"/>
      <c r="HA12" s="85"/>
      <c r="HB12" s="85" t="s">
        <v>728</v>
      </c>
      <c r="HC12" s="85"/>
      <c r="HD12" s="85"/>
      <c r="HE12" s="85" t="s">
        <v>731</v>
      </c>
      <c r="HF12" s="85"/>
      <c r="HG12" s="85"/>
      <c r="HH12" s="85" t="s">
        <v>1356</v>
      </c>
      <c r="HI12" s="85"/>
      <c r="HJ12" s="85"/>
      <c r="HK12" s="85" t="s">
        <v>1362</v>
      </c>
      <c r="HL12" s="85"/>
      <c r="HM12" s="85"/>
      <c r="HN12" s="85" t="s">
        <v>1364</v>
      </c>
      <c r="HO12" s="85"/>
      <c r="HP12" s="85"/>
      <c r="HQ12" s="85" t="s">
        <v>1367</v>
      </c>
      <c r="HR12" s="85"/>
      <c r="HS12" s="85"/>
      <c r="HT12" s="85" t="s">
        <v>740</v>
      </c>
      <c r="HU12" s="85"/>
      <c r="HV12" s="85"/>
      <c r="HW12" s="85" t="s">
        <v>602</v>
      </c>
      <c r="HX12" s="85"/>
      <c r="HY12" s="85"/>
      <c r="HZ12" s="85" t="s">
        <v>1373</v>
      </c>
      <c r="IA12" s="85"/>
      <c r="IB12" s="85"/>
      <c r="IC12" s="85" t="s">
        <v>1376</v>
      </c>
      <c r="ID12" s="85"/>
      <c r="IE12" s="85"/>
      <c r="IF12" s="85" t="s">
        <v>746</v>
      </c>
      <c r="IG12" s="85"/>
      <c r="IH12" s="85"/>
      <c r="II12" s="85" t="s">
        <v>1380</v>
      </c>
      <c r="IJ12" s="85"/>
      <c r="IK12" s="85"/>
      <c r="IL12" s="85" t="s">
        <v>1381</v>
      </c>
      <c r="IM12" s="85"/>
      <c r="IN12" s="85"/>
      <c r="IO12" s="85" t="s">
        <v>1385</v>
      </c>
      <c r="IP12" s="85"/>
      <c r="IQ12" s="85"/>
      <c r="IR12" s="85" t="s">
        <v>750</v>
      </c>
      <c r="IS12" s="85"/>
      <c r="IT12" s="85"/>
    </row>
    <row r="13" spans="1:254" ht="131.25" customHeight="1" x14ac:dyDescent="0.25">
      <c r="A13" s="88"/>
      <c r="B13" s="88"/>
      <c r="C13" s="30" t="s">
        <v>796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0" t="s">
        <v>216</v>
      </c>
      <c r="Y13" s="60" t="s">
        <v>616</v>
      </c>
      <c r="Z13" s="60" t="s">
        <v>476</v>
      </c>
      <c r="AA13" s="60" t="s">
        <v>1240</v>
      </c>
      <c r="AB13" s="60" t="s">
        <v>1241</v>
      </c>
      <c r="AC13" s="60" t="s">
        <v>1242</v>
      </c>
      <c r="AD13" s="60" t="s">
        <v>235</v>
      </c>
      <c r="AE13" s="60" t="s">
        <v>530</v>
      </c>
      <c r="AF13" s="60" t="s">
        <v>204</v>
      </c>
      <c r="AG13" s="60" t="s">
        <v>1246</v>
      </c>
      <c r="AH13" s="60" t="s">
        <v>1247</v>
      </c>
      <c r="AI13" s="60" t="s">
        <v>1248</v>
      </c>
      <c r="AJ13" s="60" t="s">
        <v>622</v>
      </c>
      <c r="AK13" s="60" t="s">
        <v>1250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1403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1264</v>
      </c>
      <c r="BL13" s="60" t="s">
        <v>1265</v>
      </c>
      <c r="BM13" s="60" t="s">
        <v>1266</v>
      </c>
      <c r="BN13" s="60" t="s">
        <v>642</v>
      </c>
      <c r="BO13" s="60" t="s">
        <v>643</v>
      </c>
      <c r="BP13" s="60" t="s">
        <v>644</v>
      </c>
      <c r="BQ13" s="30" t="s">
        <v>1260</v>
      </c>
      <c r="BR13" s="30" t="s">
        <v>1261</v>
      </c>
      <c r="BS13" s="30" t="s">
        <v>1262</v>
      </c>
      <c r="BT13" s="60" t="s">
        <v>646</v>
      </c>
      <c r="BU13" s="60" t="s">
        <v>1267</v>
      </c>
      <c r="BV13" s="60" t="s">
        <v>647</v>
      </c>
      <c r="BW13" s="60" t="s">
        <v>556</v>
      </c>
      <c r="BX13" s="60" t="s">
        <v>1269</v>
      </c>
      <c r="BY13" s="60" t="s">
        <v>558</v>
      </c>
      <c r="BZ13" s="60" t="s">
        <v>649</v>
      </c>
      <c r="CA13" s="60" t="s">
        <v>650</v>
      </c>
      <c r="CB13" s="60" t="s">
        <v>1270</v>
      </c>
      <c r="CC13" s="60" t="s">
        <v>651</v>
      </c>
      <c r="CD13" s="60" t="s">
        <v>652</v>
      </c>
      <c r="CE13" s="60" t="s">
        <v>653</v>
      </c>
      <c r="CF13" s="30" t="s">
        <v>1272</v>
      </c>
      <c r="CG13" s="30" t="s">
        <v>1273</v>
      </c>
      <c r="CH13" s="30" t="s">
        <v>1274</v>
      </c>
      <c r="CI13" s="60" t="s">
        <v>200</v>
      </c>
      <c r="CJ13" s="60" t="s">
        <v>654</v>
      </c>
      <c r="CK13" s="60" t="s">
        <v>655</v>
      </c>
      <c r="CL13" s="60" t="s">
        <v>1404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1281</v>
      </c>
      <c r="DA13" s="30" t="s">
        <v>1282</v>
      </c>
      <c r="DB13" s="30" t="s">
        <v>1283</v>
      </c>
      <c r="DC13" s="30" t="s">
        <v>1284</v>
      </c>
      <c r="DD13" s="60" t="s">
        <v>668</v>
      </c>
      <c r="DE13" s="60" t="s">
        <v>669</v>
      </c>
      <c r="DF13" s="60" t="s">
        <v>670</v>
      </c>
      <c r="DG13" s="60" t="s">
        <v>1287</v>
      </c>
      <c r="DH13" s="60" t="s">
        <v>1288</v>
      </c>
      <c r="DI13" s="60" t="s">
        <v>1289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1291</v>
      </c>
      <c r="DS13" s="60" t="s">
        <v>1293</v>
      </c>
      <c r="DT13" s="60" t="s">
        <v>1294</v>
      </c>
      <c r="DU13" s="60" t="s">
        <v>1295</v>
      </c>
      <c r="DV13" s="60" t="s">
        <v>651</v>
      </c>
      <c r="DW13" s="60" t="s">
        <v>1296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1405</v>
      </c>
      <c r="EF13" s="60" t="s">
        <v>1299</v>
      </c>
      <c r="EG13" s="60" t="s">
        <v>1300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1302</v>
      </c>
      <c r="EM13" s="60" t="s">
        <v>1303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1406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1308</v>
      </c>
      <c r="FC13" s="60" t="s">
        <v>1310</v>
      </c>
      <c r="FD13" s="60" t="s">
        <v>1311</v>
      </c>
      <c r="FE13" s="60" t="s">
        <v>1312</v>
      </c>
      <c r="FF13" s="30" t="s">
        <v>705</v>
      </c>
      <c r="FG13" s="65" t="s">
        <v>1317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1315</v>
      </c>
      <c r="FO13" s="60" t="s">
        <v>1318</v>
      </c>
      <c r="FP13" s="60" t="s">
        <v>1319</v>
      </c>
      <c r="FQ13" s="60" t="s">
        <v>1320</v>
      </c>
      <c r="FR13" s="60" t="s">
        <v>710</v>
      </c>
      <c r="FS13" s="60" t="s">
        <v>711</v>
      </c>
      <c r="FT13" s="60" t="s">
        <v>1322</v>
      </c>
      <c r="FU13" s="60" t="s">
        <v>712</v>
      </c>
      <c r="FV13" s="60" t="s">
        <v>713</v>
      </c>
      <c r="FW13" s="60" t="s">
        <v>1324</v>
      </c>
      <c r="FX13" s="60" t="s">
        <v>1394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1326</v>
      </c>
      <c r="GD13" s="30" t="s">
        <v>1328</v>
      </c>
      <c r="GE13" s="30" t="s">
        <v>1329</v>
      </c>
      <c r="GF13" s="30" t="s">
        <v>1330</v>
      </c>
      <c r="GG13" s="60" t="s">
        <v>719</v>
      </c>
      <c r="GH13" s="60" t="s">
        <v>720</v>
      </c>
      <c r="GI13" s="60" t="s">
        <v>721</v>
      </c>
      <c r="GJ13" s="60" t="s">
        <v>1333</v>
      </c>
      <c r="GK13" s="60" t="s">
        <v>1334</v>
      </c>
      <c r="GL13" s="60" t="s">
        <v>1335</v>
      </c>
      <c r="GM13" s="60" t="s">
        <v>722</v>
      </c>
      <c r="GN13" s="60" t="s">
        <v>723</v>
      </c>
      <c r="GO13" s="60" t="s">
        <v>724</v>
      </c>
      <c r="GP13" s="60" t="s">
        <v>1340</v>
      </c>
      <c r="GQ13" s="60" t="s">
        <v>1341</v>
      </c>
      <c r="GR13" s="60" t="s">
        <v>1342</v>
      </c>
      <c r="GS13" s="60" t="s">
        <v>1407</v>
      </c>
      <c r="GT13" s="60" t="s">
        <v>725</v>
      </c>
      <c r="GU13" s="60" t="s">
        <v>726</v>
      </c>
      <c r="GV13" s="65" t="s">
        <v>1346</v>
      </c>
      <c r="GW13" s="65" t="s">
        <v>1347</v>
      </c>
      <c r="GX13" s="65" t="s">
        <v>1348</v>
      </c>
      <c r="GY13" s="60" t="s">
        <v>1351</v>
      </c>
      <c r="GZ13" s="60" t="s">
        <v>1352</v>
      </c>
      <c r="HA13" s="60" t="s">
        <v>1353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5" t="s">
        <v>1358</v>
      </c>
      <c r="HI13" s="65" t="s">
        <v>1359</v>
      </c>
      <c r="HJ13" s="65" t="s">
        <v>1360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1365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30" t="s">
        <v>1368</v>
      </c>
      <c r="HU13" s="30" t="s">
        <v>1369</v>
      </c>
      <c r="HV13" s="30" t="s">
        <v>1370</v>
      </c>
      <c r="HW13" s="60" t="s">
        <v>602</v>
      </c>
      <c r="HX13" s="60" t="s">
        <v>744</v>
      </c>
      <c r="HY13" s="60" t="s">
        <v>745</v>
      </c>
      <c r="HZ13" s="60" t="s">
        <v>1373</v>
      </c>
      <c r="IA13" s="60" t="s">
        <v>1374</v>
      </c>
      <c r="IB13" s="60" t="s">
        <v>1375</v>
      </c>
      <c r="IC13" s="60" t="s">
        <v>1377</v>
      </c>
      <c r="ID13" s="60" t="s">
        <v>1378</v>
      </c>
      <c r="IE13" s="60" t="s">
        <v>1379</v>
      </c>
      <c r="IF13" s="60" t="s">
        <v>746</v>
      </c>
      <c r="IG13" s="60" t="s">
        <v>747</v>
      </c>
      <c r="IH13" s="60" t="s">
        <v>748</v>
      </c>
      <c r="II13" s="65" t="s">
        <v>239</v>
      </c>
      <c r="IJ13" s="65" t="s">
        <v>749</v>
      </c>
      <c r="IK13" s="65" t="s">
        <v>259</v>
      </c>
      <c r="IL13" s="60" t="s">
        <v>1382</v>
      </c>
      <c r="IM13" s="60" t="s">
        <v>1383</v>
      </c>
      <c r="IN13" s="60" t="s">
        <v>1384</v>
      </c>
      <c r="IO13" s="60" t="s">
        <v>1386</v>
      </c>
      <c r="IP13" s="60" t="s">
        <v>1387</v>
      </c>
      <c r="IQ13" s="60" t="s">
        <v>1388</v>
      </c>
      <c r="IR13" s="60" t="s">
        <v>751</v>
      </c>
      <c r="IS13" s="60" t="s">
        <v>752</v>
      </c>
      <c r="IT13" s="60" t="s">
        <v>753</v>
      </c>
    </row>
    <row r="14" spans="1:254" ht="15.75" x14ac:dyDescent="0.25">
      <c r="A14" s="28">
        <v>1</v>
      </c>
      <c r="B14" s="13" t="s">
        <v>1434</v>
      </c>
      <c r="C14" s="5"/>
      <c r="D14" s="5">
        <v>1</v>
      </c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/>
      <c r="P14" s="13">
        <v>1</v>
      </c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>
        <v>1</v>
      </c>
      <c r="Z14" s="13"/>
      <c r="AA14" s="13"/>
      <c r="AB14" s="13">
        <v>1</v>
      </c>
      <c r="AC14" s="13"/>
      <c r="AD14" s="13"/>
      <c r="AE14" s="13">
        <v>1</v>
      </c>
      <c r="AF14" s="13"/>
      <c r="AG14" s="17"/>
      <c r="AH14" s="17">
        <v>1</v>
      </c>
      <c r="AI14" s="17"/>
      <c r="AJ14" s="17"/>
      <c r="AK14" s="17">
        <v>1</v>
      </c>
      <c r="AL14" s="17"/>
      <c r="AM14" s="17"/>
      <c r="AN14" s="17"/>
      <c r="AO14" s="17">
        <v>1</v>
      </c>
      <c r="AP14" s="17"/>
      <c r="AQ14" s="17"/>
      <c r="AR14" s="17">
        <v>1</v>
      </c>
      <c r="AS14" s="17"/>
      <c r="AT14" s="17"/>
      <c r="AU14" s="17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>
        <v>1</v>
      </c>
      <c r="BD14" s="17"/>
      <c r="BE14" s="17"/>
      <c r="BF14" s="17"/>
      <c r="BG14" s="17">
        <v>1</v>
      </c>
      <c r="BH14" s="17"/>
      <c r="BI14" s="17">
        <v>1</v>
      </c>
      <c r="BJ14" s="17"/>
      <c r="BK14" s="17"/>
      <c r="BL14" s="17">
        <v>1</v>
      </c>
      <c r="BM14" s="17"/>
      <c r="BN14" s="17"/>
      <c r="BO14" s="17"/>
      <c r="BP14" s="22">
        <v>1</v>
      </c>
      <c r="BQ14" s="17"/>
      <c r="BR14" s="17"/>
      <c r="BS14" s="17">
        <v>1</v>
      </c>
      <c r="BT14" s="17"/>
      <c r="BU14" s="17"/>
      <c r="BV14" s="17">
        <v>1</v>
      </c>
      <c r="BW14" s="13"/>
      <c r="BX14" s="13"/>
      <c r="BY14" s="13">
        <v>1</v>
      </c>
      <c r="BZ14" s="21"/>
      <c r="CA14" s="17"/>
      <c r="CB14" s="17">
        <v>1</v>
      </c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/>
      <c r="CN14" s="17">
        <v>1</v>
      </c>
      <c r="CO14" s="17"/>
      <c r="CP14" s="17"/>
      <c r="CQ14" s="17">
        <v>1</v>
      </c>
      <c r="CR14" s="17"/>
      <c r="CS14" s="17"/>
      <c r="CT14" s="17">
        <v>1</v>
      </c>
      <c r="CU14" s="17"/>
      <c r="CV14" s="17"/>
      <c r="CW14" s="17">
        <v>1</v>
      </c>
      <c r="CX14" s="17"/>
      <c r="CY14" s="17"/>
      <c r="CZ14" s="17">
        <v>1</v>
      </c>
      <c r="DA14" s="17"/>
      <c r="DB14" s="17">
        <v>1</v>
      </c>
      <c r="DC14" s="17"/>
      <c r="DD14" s="21"/>
      <c r="DE14" s="17"/>
      <c r="DF14" s="17">
        <v>1</v>
      </c>
      <c r="DG14" s="17"/>
      <c r="DH14" s="17"/>
      <c r="DI14" s="17">
        <v>1</v>
      </c>
      <c r="DJ14" s="17"/>
      <c r="DK14" s="17"/>
      <c r="DL14" s="17">
        <v>1</v>
      </c>
      <c r="DM14" s="17"/>
      <c r="DN14" s="17">
        <v>1</v>
      </c>
      <c r="DO14" s="17"/>
      <c r="DP14" s="17"/>
      <c r="DQ14" s="17"/>
      <c r="DR14" s="17">
        <v>1</v>
      </c>
      <c r="DS14" s="17"/>
      <c r="DT14" s="17">
        <v>1</v>
      </c>
      <c r="DU14" s="17"/>
      <c r="DV14" s="17"/>
      <c r="DW14" s="17">
        <v>1</v>
      </c>
      <c r="DX14" s="17"/>
      <c r="DY14" s="17"/>
      <c r="DZ14" s="17"/>
      <c r="EA14" s="17">
        <v>1</v>
      </c>
      <c r="EB14" s="17"/>
      <c r="EC14" s="17"/>
      <c r="ED14" s="17">
        <v>1</v>
      </c>
      <c r="EE14" s="17"/>
      <c r="EF14" s="17"/>
      <c r="EG14" s="17">
        <v>1</v>
      </c>
      <c r="EH14" s="17"/>
      <c r="EI14" s="17">
        <v>1</v>
      </c>
      <c r="EJ14" s="17"/>
      <c r="EK14" s="17"/>
      <c r="EL14" s="17">
        <v>1</v>
      </c>
      <c r="EM14" s="17"/>
      <c r="EN14" s="17"/>
      <c r="EO14" s="17"/>
      <c r="EP14" s="17">
        <v>1</v>
      </c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/>
      <c r="FE14" s="17">
        <v>1</v>
      </c>
      <c r="FF14" s="17"/>
      <c r="FG14" s="25"/>
      <c r="FH14" s="17">
        <v>1</v>
      </c>
      <c r="FI14" s="17"/>
      <c r="FJ14" s="17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/>
      <c r="GE14" s="17"/>
      <c r="GF14" s="17">
        <v>1</v>
      </c>
      <c r="GG14" s="17"/>
      <c r="GH14" s="17">
        <v>1</v>
      </c>
      <c r="GI14" s="17"/>
      <c r="GJ14" s="17">
        <v>1</v>
      </c>
      <c r="GK14" s="17"/>
      <c r="GL14" s="17"/>
      <c r="GM14" s="17"/>
      <c r="GN14" s="17">
        <v>1</v>
      </c>
      <c r="GO14" s="17"/>
      <c r="GP14" s="17"/>
      <c r="GQ14" s="17">
        <v>1</v>
      </c>
      <c r="GR14" s="17"/>
      <c r="GS14" s="17"/>
      <c r="GT14" s="17">
        <v>1</v>
      </c>
      <c r="GU14" s="17"/>
      <c r="GV14" s="17">
        <v>1</v>
      </c>
      <c r="GW14" s="17"/>
      <c r="GX14" s="17"/>
      <c r="GY14" s="17"/>
      <c r="GZ14" s="17"/>
      <c r="HA14" s="17">
        <v>1</v>
      </c>
      <c r="HB14" s="17"/>
      <c r="HC14" s="17">
        <v>1</v>
      </c>
      <c r="HD14" s="17"/>
      <c r="HE14" s="17"/>
      <c r="HF14" s="17"/>
      <c r="HG14" s="17">
        <v>1</v>
      </c>
      <c r="HH14" s="17"/>
      <c r="HI14" s="17">
        <v>1</v>
      </c>
      <c r="HJ14" s="17"/>
      <c r="HK14" s="17"/>
      <c r="HL14" s="17"/>
      <c r="HM14" s="17">
        <v>1</v>
      </c>
      <c r="HN14" s="17"/>
      <c r="HO14" s="17"/>
      <c r="HP14" s="17">
        <v>1</v>
      </c>
      <c r="HQ14" s="17"/>
      <c r="HR14" s="17"/>
      <c r="HS14" s="17">
        <v>1</v>
      </c>
      <c r="HT14" s="17"/>
      <c r="HU14" s="17">
        <v>1</v>
      </c>
      <c r="HV14" s="17"/>
      <c r="HW14" s="17"/>
      <c r="HX14" s="17">
        <v>1</v>
      </c>
      <c r="HY14" s="17"/>
      <c r="HZ14" s="17"/>
      <c r="IA14" s="17">
        <v>1</v>
      </c>
      <c r="IB14" s="17"/>
      <c r="IC14" s="17"/>
      <c r="ID14" s="17">
        <v>1</v>
      </c>
      <c r="IE14" s="17"/>
      <c r="IF14" s="17"/>
      <c r="IG14" s="17">
        <v>1</v>
      </c>
      <c r="IH14" s="17"/>
      <c r="II14" s="17"/>
      <c r="IJ14" s="17">
        <v>1</v>
      </c>
      <c r="IK14" s="17"/>
      <c r="IL14" s="17"/>
      <c r="IM14" s="17">
        <v>1</v>
      </c>
      <c r="IN14" s="17"/>
      <c r="IO14" s="17"/>
      <c r="IP14" s="17">
        <v>1</v>
      </c>
      <c r="IQ14" s="17"/>
      <c r="IR14" s="17">
        <v>1</v>
      </c>
      <c r="IS14" s="17"/>
      <c r="IT14" s="17"/>
    </row>
    <row r="15" spans="1:254" ht="15.75" x14ac:dyDescent="0.25">
      <c r="A15" s="2">
        <v>2</v>
      </c>
      <c r="B15" s="1" t="s">
        <v>1435</v>
      </c>
      <c r="C15" s="9">
        <v>1</v>
      </c>
      <c r="D15" s="9"/>
      <c r="E15" s="9"/>
      <c r="F15" s="1">
        <v>1</v>
      </c>
      <c r="G15" s="1"/>
      <c r="H15" s="1"/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>
        <v>1</v>
      </c>
      <c r="AB15" s="1"/>
      <c r="AC15" s="1"/>
      <c r="AD15" s="1">
        <v>1</v>
      </c>
      <c r="AE15" s="1"/>
      <c r="AF15" s="1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18"/>
      <c r="BQ15" s="4"/>
      <c r="BR15" s="4"/>
      <c r="BS15" s="4"/>
      <c r="BT15" s="4"/>
      <c r="BU15" s="4">
        <v>1</v>
      </c>
      <c r="BV15" s="4"/>
      <c r="BW15" s="17"/>
      <c r="BX15" s="17">
        <v>1</v>
      </c>
      <c r="BY15" s="17"/>
      <c r="BZ15" s="4"/>
      <c r="CA15" s="4">
        <v>1</v>
      </c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/>
      <c r="CN15" s="4">
        <v>1</v>
      </c>
      <c r="CO15" s="4"/>
      <c r="CP15" s="4"/>
      <c r="CQ15" s="4">
        <v>1</v>
      </c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/>
      <c r="DB15" s="4">
        <v>1</v>
      </c>
      <c r="DC15" s="4"/>
      <c r="DD15" s="20"/>
      <c r="DE15" s="4"/>
      <c r="DF15" s="4">
        <v>1</v>
      </c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/>
      <c r="EG15" s="4">
        <v>1</v>
      </c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/>
      <c r="GE15" s="4">
        <v>1</v>
      </c>
      <c r="GF15" s="4"/>
      <c r="GG15" s="4"/>
      <c r="GH15" s="4">
        <v>1</v>
      </c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>
        <v>1</v>
      </c>
      <c r="GW15" s="4"/>
      <c r="GX15" s="4"/>
      <c r="GY15" s="4"/>
      <c r="GZ15" s="4"/>
      <c r="HA15" s="4">
        <v>1</v>
      </c>
      <c r="HB15" s="4"/>
      <c r="HC15" s="4">
        <v>1</v>
      </c>
      <c r="HD15" s="4"/>
      <c r="HE15" s="4"/>
      <c r="HF15" s="4"/>
      <c r="HG15" s="4">
        <v>1</v>
      </c>
      <c r="HH15" s="4"/>
      <c r="HI15" s="4">
        <v>1</v>
      </c>
      <c r="HJ15" s="4"/>
      <c r="HK15" s="4"/>
      <c r="HL15" s="4">
        <v>1</v>
      </c>
      <c r="HM15" s="4"/>
      <c r="HN15" s="4"/>
      <c r="HO15" s="4"/>
      <c r="HP15" s="4">
        <v>1</v>
      </c>
      <c r="HQ15" s="4"/>
      <c r="HR15" s="4"/>
      <c r="HS15" s="4">
        <v>1</v>
      </c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>
        <v>1</v>
      </c>
      <c r="ID15" s="4"/>
      <c r="IE15" s="4"/>
      <c r="IF15" s="4">
        <v>1</v>
      </c>
      <c r="IG15" s="4"/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>
        <v>1</v>
      </c>
      <c r="IS15" s="4"/>
      <c r="IT15" s="4"/>
    </row>
    <row r="16" spans="1:254" ht="15.75" x14ac:dyDescent="0.25">
      <c r="A16" s="2">
        <v>3</v>
      </c>
      <c r="B16" s="1" t="s">
        <v>1436</v>
      </c>
      <c r="C16" s="9">
        <v>1</v>
      </c>
      <c r="D16" s="9"/>
      <c r="E16" s="9"/>
      <c r="F16" s="1">
        <v>1</v>
      </c>
      <c r="G16" s="1"/>
      <c r="H16" s="1"/>
      <c r="I16" s="1"/>
      <c r="J16" s="1"/>
      <c r="K16" s="1">
        <v>1</v>
      </c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1">
        <v>1</v>
      </c>
      <c r="AB16" s="1"/>
      <c r="AC16" s="1"/>
      <c r="AD16" s="1">
        <v>1</v>
      </c>
      <c r="AE16" s="1"/>
      <c r="AF16" s="1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/>
      <c r="BF16" s="4"/>
      <c r="BG16" s="4">
        <v>1</v>
      </c>
      <c r="BH16" s="4">
        <v>1</v>
      </c>
      <c r="BI16" s="4"/>
      <c r="BJ16" s="4"/>
      <c r="BK16" s="4"/>
      <c r="BL16" s="4">
        <v>1</v>
      </c>
      <c r="BM16" s="4"/>
      <c r="BN16" s="4"/>
      <c r="BO16" s="4">
        <v>1</v>
      </c>
      <c r="BP16" s="18"/>
      <c r="BQ16" s="4"/>
      <c r="BR16" s="4"/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/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/>
      <c r="CQ16" s="4">
        <v>1</v>
      </c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20"/>
      <c r="DE16" s="4"/>
      <c r="DF16" s="4">
        <v>1</v>
      </c>
      <c r="DG16" s="4"/>
      <c r="DH16" s="4">
        <v>1</v>
      </c>
      <c r="DI16" s="4"/>
      <c r="DJ16" s="4"/>
      <c r="DK16" s="4">
        <v>1</v>
      </c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/>
      <c r="EG16" s="4">
        <v>1</v>
      </c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/>
      <c r="GH16" s="4">
        <v>1</v>
      </c>
      <c r="GI16" s="4"/>
      <c r="GJ16" s="4">
        <v>1</v>
      </c>
      <c r="GK16" s="4"/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>
        <v>1</v>
      </c>
      <c r="GW16" s="4"/>
      <c r="GX16" s="4"/>
      <c r="GY16" s="4"/>
      <c r="GZ16" s="4"/>
      <c r="HA16" s="4">
        <v>1</v>
      </c>
      <c r="HB16" s="4">
        <v>1</v>
      </c>
      <c r="HC16" s="4"/>
      <c r="HD16" s="4"/>
      <c r="HE16" s="4"/>
      <c r="HF16" s="4"/>
      <c r="HG16" s="4">
        <v>1</v>
      </c>
      <c r="HH16" s="4"/>
      <c r="HI16" s="4">
        <v>1</v>
      </c>
      <c r="HJ16" s="4"/>
      <c r="HK16" s="4"/>
      <c r="HL16" s="4">
        <v>1</v>
      </c>
      <c r="HM16" s="4"/>
      <c r="HN16" s="4"/>
      <c r="HO16" s="4"/>
      <c r="HP16" s="4">
        <v>1</v>
      </c>
      <c r="HQ16" s="4"/>
      <c r="HR16" s="4"/>
      <c r="HS16" s="4">
        <v>1</v>
      </c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>
        <v>1</v>
      </c>
      <c r="ID16" s="4"/>
      <c r="IE16" s="4"/>
      <c r="IF16" s="4">
        <v>1</v>
      </c>
      <c r="IG16" s="4"/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>
        <v>1</v>
      </c>
      <c r="IS16" s="4"/>
      <c r="IT16" s="4"/>
    </row>
    <row r="17" spans="1:254" x14ac:dyDescent="0.25">
      <c r="A17" s="81" t="s">
        <v>171</v>
      </c>
      <c r="B17" s="82"/>
      <c r="C17" s="3">
        <f t="shared" ref="C17:BN17" si="0">SUM(C14:C16)</f>
        <v>2</v>
      </c>
      <c r="D17" s="3">
        <f t="shared" si="0"/>
        <v>1</v>
      </c>
      <c r="E17" s="3">
        <f t="shared" si="0"/>
        <v>0</v>
      </c>
      <c r="F17" s="3">
        <f t="shared" si="0"/>
        <v>3</v>
      </c>
      <c r="G17" s="3">
        <f t="shared" si="0"/>
        <v>0</v>
      </c>
      <c r="H17" s="3">
        <f t="shared" si="0"/>
        <v>0</v>
      </c>
      <c r="I17" s="3">
        <f t="shared" si="0"/>
        <v>1</v>
      </c>
      <c r="J17" s="3">
        <f t="shared" si="0"/>
        <v>1</v>
      </c>
      <c r="K17" s="3">
        <f t="shared" si="0"/>
        <v>1</v>
      </c>
      <c r="L17" s="3">
        <f t="shared" si="0"/>
        <v>3</v>
      </c>
      <c r="M17" s="3">
        <f t="shared" si="0"/>
        <v>0</v>
      </c>
      <c r="N17" s="3">
        <f t="shared" si="0"/>
        <v>0</v>
      </c>
      <c r="O17" s="3">
        <f t="shared" si="0"/>
        <v>2</v>
      </c>
      <c r="P17" s="3">
        <f t="shared" si="0"/>
        <v>1</v>
      </c>
      <c r="Q17" s="3">
        <f t="shared" si="0"/>
        <v>0</v>
      </c>
      <c r="R17" s="3">
        <f t="shared" si="0"/>
        <v>1</v>
      </c>
      <c r="S17" s="3">
        <f t="shared" si="0"/>
        <v>2</v>
      </c>
      <c r="T17" s="3">
        <f t="shared" si="0"/>
        <v>0</v>
      </c>
      <c r="U17" s="3">
        <f t="shared" si="0"/>
        <v>0</v>
      </c>
      <c r="V17" s="3">
        <f t="shared" si="0"/>
        <v>3</v>
      </c>
      <c r="W17" s="3">
        <f t="shared" si="0"/>
        <v>0</v>
      </c>
      <c r="X17" s="3">
        <f t="shared" si="0"/>
        <v>0</v>
      </c>
      <c r="Y17" s="3">
        <f t="shared" si="0"/>
        <v>3</v>
      </c>
      <c r="Z17" s="3">
        <f t="shared" si="0"/>
        <v>0</v>
      </c>
      <c r="AA17" s="3">
        <f t="shared" si="0"/>
        <v>2</v>
      </c>
      <c r="AB17" s="3">
        <f t="shared" si="0"/>
        <v>1</v>
      </c>
      <c r="AC17" s="3">
        <f t="shared" si="0"/>
        <v>0</v>
      </c>
      <c r="AD17" s="3">
        <f t="shared" si="0"/>
        <v>2</v>
      </c>
      <c r="AE17" s="3">
        <f t="shared" si="0"/>
        <v>1</v>
      </c>
      <c r="AF17" s="3">
        <f t="shared" si="0"/>
        <v>0</v>
      </c>
      <c r="AG17" s="3">
        <f t="shared" si="0"/>
        <v>2</v>
      </c>
      <c r="AH17" s="3">
        <f t="shared" si="0"/>
        <v>1</v>
      </c>
      <c r="AI17" s="3">
        <f t="shared" si="0"/>
        <v>0</v>
      </c>
      <c r="AJ17" s="3">
        <f t="shared" si="0"/>
        <v>0</v>
      </c>
      <c r="AK17" s="3">
        <f t="shared" si="0"/>
        <v>3</v>
      </c>
      <c r="AL17" s="3">
        <f t="shared" si="0"/>
        <v>0</v>
      </c>
      <c r="AM17" s="3">
        <f t="shared" si="0"/>
        <v>0</v>
      </c>
      <c r="AN17" s="3">
        <f t="shared" si="0"/>
        <v>2</v>
      </c>
      <c r="AO17" s="3">
        <f t="shared" si="0"/>
        <v>1</v>
      </c>
      <c r="AP17" s="3">
        <f t="shared" si="0"/>
        <v>1</v>
      </c>
      <c r="AQ17" s="3">
        <f t="shared" si="0"/>
        <v>1</v>
      </c>
      <c r="AR17" s="3">
        <f t="shared" si="0"/>
        <v>1</v>
      </c>
      <c r="AS17" s="3">
        <f t="shared" si="0"/>
        <v>0</v>
      </c>
      <c r="AT17" s="3">
        <f t="shared" si="0"/>
        <v>2</v>
      </c>
      <c r="AU17" s="3">
        <f t="shared" si="0"/>
        <v>1</v>
      </c>
      <c r="AV17" s="3">
        <f t="shared" si="0"/>
        <v>0</v>
      </c>
      <c r="AW17" s="3">
        <f t="shared" si="0"/>
        <v>2</v>
      </c>
      <c r="AX17" s="3">
        <f t="shared" si="0"/>
        <v>1</v>
      </c>
      <c r="AY17" s="3">
        <f t="shared" si="0"/>
        <v>0</v>
      </c>
      <c r="AZ17" s="3">
        <f t="shared" si="0"/>
        <v>2</v>
      </c>
      <c r="BA17" s="3">
        <f t="shared" si="0"/>
        <v>1</v>
      </c>
      <c r="BB17" s="3">
        <f t="shared" si="0"/>
        <v>2</v>
      </c>
      <c r="BC17" s="3">
        <f t="shared" si="0"/>
        <v>1</v>
      </c>
      <c r="BD17" s="3">
        <f t="shared" si="0"/>
        <v>0</v>
      </c>
      <c r="BE17" s="3">
        <f t="shared" si="0"/>
        <v>0</v>
      </c>
      <c r="BF17" s="3">
        <f t="shared" si="0"/>
        <v>1</v>
      </c>
      <c r="BG17" s="3">
        <f t="shared" si="0"/>
        <v>2</v>
      </c>
      <c r="BH17" s="3">
        <f t="shared" si="0"/>
        <v>2</v>
      </c>
      <c r="BI17" s="3">
        <f t="shared" si="0"/>
        <v>1</v>
      </c>
      <c r="BJ17" s="3">
        <f t="shared" si="0"/>
        <v>0</v>
      </c>
      <c r="BK17" s="3">
        <f t="shared" si="0"/>
        <v>1</v>
      </c>
      <c r="BL17" s="3">
        <f t="shared" si="0"/>
        <v>2</v>
      </c>
      <c r="BM17" s="3">
        <f t="shared" si="0"/>
        <v>0</v>
      </c>
      <c r="BN17" s="3">
        <f t="shared" si="0"/>
        <v>0</v>
      </c>
      <c r="BO17" s="3">
        <f t="shared" ref="BO17:DZ17" si="1">SUM(BO14:BO16)</f>
        <v>2</v>
      </c>
      <c r="BP17" s="3">
        <f t="shared" si="1"/>
        <v>1</v>
      </c>
      <c r="BQ17" s="3">
        <f t="shared" si="1"/>
        <v>0</v>
      </c>
      <c r="BR17" s="3">
        <f t="shared" si="1"/>
        <v>0</v>
      </c>
      <c r="BS17" s="3">
        <f t="shared" si="1"/>
        <v>1</v>
      </c>
      <c r="BT17" s="3">
        <f t="shared" si="1"/>
        <v>0</v>
      </c>
      <c r="BU17" s="3">
        <f t="shared" si="1"/>
        <v>2</v>
      </c>
      <c r="BV17" s="3">
        <f t="shared" si="1"/>
        <v>1</v>
      </c>
      <c r="BW17" s="3">
        <f t="shared" si="1"/>
        <v>0</v>
      </c>
      <c r="BX17" s="3">
        <f t="shared" si="1"/>
        <v>2</v>
      </c>
      <c r="BY17" s="3">
        <f t="shared" si="1"/>
        <v>1</v>
      </c>
      <c r="BZ17" s="3">
        <f t="shared" si="1"/>
        <v>0</v>
      </c>
      <c r="CA17" s="3">
        <f t="shared" si="1"/>
        <v>2</v>
      </c>
      <c r="CB17" s="3">
        <f t="shared" si="1"/>
        <v>1</v>
      </c>
      <c r="CC17" s="3">
        <f t="shared" si="1"/>
        <v>2</v>
      </c>
      <c r="CD17" s="3">
        <f t="shared" si="1"/>
        <v>1</v>
      </c>
      <c r="CE17" s="3">
        <f t="shared" si="1"/>
        <v>0</v>
      </c>
      <c r="CF17" s="3">
        <f t="shared" si="1"/>
        <v>1</v>
      </c>
      <c r="CG17" s="3">
        <f t="shared" si="1"/>
        <v>1</v>
      </c>
      <c r="CH17" s="3">
        <f t="shared" si="1"/>
        <v>0</v>
      </c>
      <c r="CI17" s="3">
        <f t="shared" si="1"/>
        <v>0</v>
      </c>
      <c r="CJ17" s="3">
        <f t="shared" si="1"/>
        <v>3</v>
      </c>
      <c r="CK17" s="3">
        <f t="shared" si="1"/>
        <v>0</v>
      </c>
      <c r="CL17" s="3">
        <f t="shared" si="1"/>
        <v>0</v>
      </c>
      <c r="CM17" s="3">
        <f t="shared" si="1"/>
        <v>0</v>
      </c>
      <c r="CN17" s="3">
        <f t="shared" si="1"/>
        <v>3</v>
      </c>
      <c r="CO17" s="3">
        <f t="shared" si="1"/>
        <v>0</v>
      </c>
      <c r="CP17" s="3">
        <f t="shared" si="1"/>
        <v>0</v>
      </c>
      <c r="CQ17" s="3">
        <f t="shared" si="1"/>
        <v>3</v>
      </c>
      <c r="CR17" s="3">
        <f t="shared" si="1"/>
        <v>0</v>
      </c>
      <c r="CS17" s="3">
        <f t="shared" si="1"/>
        <v>2</v>
      </c>
      <c r="CT17" s="3">
        <f t="shared" si="1"/>
        <v>1</v>
      </c>
      <c r="CU17" s="3">
        <f t="shared" si="1"/>
        <v>0</v>
      </c>
      <c r="CV17" s="3">
        <f t="shared" si="1"/>
        <v>0</v>
      </c>
      <c r="CW17" s="3">
        <f t="shared" si="1"/>
        <v>3</v>
      </c>
      <c r="CX17" s="3">
        <f t="shared" si="1"/>
        <v>0</v>
      </c>
      <c r="CY17" s="3">
        <f t="shared" si="1"/>
        <v>0</v>
      </c>
      <c r="CZ17" s="3">
        <f t="shared" si="1"/>
        <v>3</v>
      </c>
      <c r="DA17" s="3">
        <f t="shared" si="1"/>
        <v>0</v>
      </c>
      <c r="DB17" s="3">
        <f t="shared" si="1"/>
        <v>3</v>
      </c>
      <c r="DC17" s="3">
        <f t="shared" si="1"/>
        <v>0</v>
      </c>
      <c r="DD17" s="3">
        <f t="shared" si="1"/>
        <v>0</v>
      </c>
      <c r="DE17" s="3">
        <f t="shared" si="1"/>
        <v>0</v>
      </c>
      <c r="DF17" s="3">
        <f t="shared" si="1"/>
        <v>3</v>
      </c>
      <c r="DG17" s="3">
        <f t="shared" si="1"/>
        <v>0</v>
      </c>
      <c r="DH17" s="3">
        <f t="shared" si="1"/>
        <v>2</v>
      </c>
      <c r="DI17" s="3">
        <f t="shared" si="1"/>
        <v>1</v>
      </c>
      <c r="DJ17" s="3">
        <f t="shared" si="1"/>
        <v>0</v>
      </c>
      <c r="DK17" s="3">
        <f t="shared" si="1"/>
        <v>2</v>
      </c>
      <c r="DL17" s="3">
        <f t="shared" si="1"/>
        <v>1</v>
      </c>
      <c r="DM17" s="3">
        <f t="shared" si="1"/>
        <v>2</v>
      </c>
      <c r="DN17" s="3">
        <f t="shared" si="1"/>
        <v>1</v>
      </c>
      <c r="DO17" s="3">
        <f t="shared" si="1"/>
        <v>0</v>
      </c>
      <c r="DP17" s="3">
        <f t="shared" si="1"/>
        <v>0</v>
      </c>
      <c r="DQ17" s="3">
        <f t="shared" si="1"/>
        <v>2</v>
      </c>
      <c r="DR17" s="3">
        <f t="shared" si="1"/>
        <v>1</v>
      </c>
      <c r="DS17" s="3">
        <f t="shared" si="1"/>
        <v>2</v>
      </c>
      <c r="DT17" s="3">
        <f t="shared" si="1"/>
        <v>1</v>
      </c>
      <c r="DU17" s="3">
        <f t="shared" si="1"/>
        <v>0</v>
      </c>
      <c r="DV17" s="3">
        <f t="shared" si="1"/>
        <v>2</v>
      </c>
      <c r="DW17" s="3">
        <f t="shared" si="1"/>
        <v>1</v>
      </c>
      <c r="DX17" s="3">
        <f t="shared" si="1"/>
        <v>0</v>
      </c>
      <c r="DY17" s="3">
        <f t="shared" si="1"/>
        <v>0</v>
      </c>
      <c r="DZ17" s="3">
        <f t="shared" si="1"/>
        <v>2</v>
      </c>
      <c r="EA17" s="3">
        <f t="shared" ref="EA17:GL17" si="2">SUM(EA14:EA16)</f>
        <v>1</v>
      </c>
      <c r="EB17" s="3">
        <f t="shared" si="2"/>
        <v>0</v>
      </c>
      <c r="EC17" s="3">
        <f t="shared" si="2"/>
        <v>0</v>
      </c>
      <c r="ED17" s="3">
        <f t="shared" si="2"/>
        <v>3</v>
      </c>
      <c r="EE17" s="3">
        <f t="shared" si="2"/>
        <v>0</v>
      </c>
      <c r="EF17" s="3">
        <f t="shared" si="2"/>
        <v>0</v>
      </c>
      <c r="EG17" s="3">
        <f t="shared" si="2"/>
        <v>3</v>
      </c>
      <c r="EH17" s="3">
        <f t="shared" si="2"/>
        <v>2</v>
      </c>
      <c r="EI17" s="3">
        <f t="shared" si="2"/>
        <v>1</v>
      </c>
      <c r="EJ17" s="3">
        <f t="shared" si="2"/>
        <v>0</v>
      </c>
      <c r="EK17" s="3">
        <f t="shared" si="2"/>
        <v>0</v>
      </c>
      <c r="EL17" s="3">
        <f t="shared" si="2"/>
        <v>3</v>
      </c>
      <c r="EM17" s="3">
        <f t="shared" si="2"/>
        <v>0</v>
      </c>
      <c r="EN17" s="3">
        <f t="shared" si="2"/>
        <v>0</v>
      </c>
      <c r="EO17" s="3">
        <f t="shared" si="2"/>
        <v>2</v>
      </c>
      <c r="EP17" s="3">
        <f t="shared" si="2"/>
        <v>1</v>
      </c>
      <c r="EQ17" s="3">
        <f t="shared" si="2"/>
        <v>2</v>
      </c>
      <c r="ER17" s="3">
        <f t="shared" si="2"/>
        <v>1</v>
      </c>
      <c r="ES17" s="3">
        <f t="shared" si="2"/>
        <v>0</v>
      </c>
      <c r="ET17" s="3">
        <f t="shared" si="2"/>
        <v>0</v>
      </c>
      <c r="EU17" s="3">
        <f t="shared" si="2"/>
        <v>3</v>
      </c>
      <c r="EV17" s="3">
        <f t="shared" si="2"/>
        <v>0</v>
      </c>
      <c r="EW17" s="3">
        <f t="shared" si="2"/>
        <v>0</v>
      </c>
      <c r="EX17" s="3">
        <f t="shared" si="2"/>
        <v>3</v>
      </c>
      <c r="EY17" s="3">
        <f t="shared" si="2"/>
        <v>0</v>
      </c>
      <c r="EZ17" s="3">
        <f t="shared" si="2"/>
        <v>0</v>
      </c>
      <c r="FA17" s="3">
        <f t="shared" si="2"/>
        <v>3</v>
      </c>
      <c r="FB17" s="3">
        <f t="shared" si="2"/>
        <v>0</v>
      </c>
      <c r="FC17" s="3">
        <f t="shared" si="2"/>
        <v>0</v>
      </c>
      <c r="FD17" s="3">
        <f t="shared" si="2"/>
        <v>2</v>
      </c>
      <c r="FE17" s="3">
        <f t="shared" si="2"/>
        <v>1</v>
      </c>
      <c r="FF17" s="3">
        <f t="shared" si="2"/>
        <v>0</v>
      </c>
      <c r="FG17" s="3">
        <f t="shared" si="2"/>
        <v>2</v>
      </c>
      <c r="FH17" s="3">
        <f t="shared" si="2"/>
        <v>1</v>
      </c>
      <c r="FI17" s="3">
        <f t="shared" si="2"/>
        <v>2</v>
      </c>
      <c r="FJ17" s="3">
        <f t="shared" si="2"/>
        <v>1</v>
      </c>
      <c r="FK17" s="3">
        <f t="shared" si="2"/>
        <v>0</v>
      </c>
      <c r="FL17" s="3">
        <f t="shared" si="2"/>
        <v>0</v>
      </c>
      <c r="FM17" s="3">
        <f t="shared" si="2"/>
        <v>3</v>
      </c>
      <c r="FN17" s="3">
        <f t="shared" si="2"/>
        <v>0</v>
      </c>
      <c r="FO17" s="3">
        <f t="shared" si="2"/>
        <v>0</v>
      </c>
      <c r="FP17" s="3">
        <f t="shared" si="2"/>
        <v>3</v>
      </c>
      <c r="FQ17" s="3">
        <f t="shared" si="2"/>
        <v>0</v>
      </c>
      <c r="FR17" s="3">
        <f t="shared" si="2"/>
        <v>0</v>
      </c>
      <c r="FS17" s="3">
        <f t="shared" si="2"/>
        <v>3</v>
      </c>
      <c r="FT17" s="3">
        <f t="shared" si="2"/>
        <v>0</v>
      </c>
      <c r="FU17" s="3">
        <f t="shared" si="2"/>
        <v>0</v>
      </c>
      <c r="FV17" s="3">
        <f t="shared" si="2"/>
        <v>3</v>
      </c>
      <c r="FW17" s="3">
        <f t="shared" si="2"/>
        <v>0</v>
      </c>
      <c r="FX17" s="3">
        <f t="shared" si="2"/>
        <v>0</v>
      </c>
      <c r="FY17" s="3">
        <f t="shared" si="2"/>
        <v>3</v>
      </c>
      <c r="FZ17" s="3">
        <f t="shared" si="2"/>
        <v>0</v>
      </c>
      <c r="GA17" s="3">
        <f t="shared" si="2"/>
        <v>2</v>
      </c>
      <c r="GB17" s="3">
        <f t="shared" si="2"/>
        <v>1</v>
      </c>
      <c r="GC17" s="3">
        <f t="shared" si="2"/>
        <v>0</v>
      </c>
      <c r="GD17" s="3">
        <f t="shared" si="2"/>
        <v>0</v>
      </c>
      <c r="GE17" s="3">
        <f t="shared" si="2"/>
        <v>2</v>
      </c>
      <c r="GF17" s="3">
        <f t="shared" si="2"/>
        <v>1</v>
      </c>
      <c r="GG17" s="3">
        <f t="shared" si="2"/>
        <v>0</v>
      </c>
      <c r="GH17" s="3">
        <f t="shared" si="2"/>
        <v>3</v>
      </c>
      <c r="GI17" s="3">
        <f t="shared" si="2"/>
        <v>0</v>
      </c>
      <c r="GJ17" s="3">
        <f t="shared" si="2"/>
        <v>3</v>
      </c>
      <c r="GK17" s="3">
        <f t="shared" si="2"/>
        <v>0</v>
      </c>
      <c r="GL17" s="3">
        <f t="shared" si="2"/>
        <v>0</v>
      </c>
      <c r="GM17" s="3">
        <f t="shared" ref="GM17:IT17" si="3">SUM(GM14:GM16)</f>
        <v>0</v>
      </c>
      <c r="GN17" s="3">
        <f t="shared" si="3"/>
        <v>3</v>
      </c>
      <c r="GO17" s="3">
        <f t="shared" si="3"/>
        <v>0</v>
      </c>
      <c r="GP17" s="3">
        <f t="shared" si="3"/>
        <v>0</v>
      </c>
      <c r="GQ17" s="3">
        <f t="shared" si="3"/>
        <v>3</v>
      </c>
      <c r="GR17" s="3">
        <f t="shared" si="3"/>
        <v>0</v>
      </c>
      <c r="GS17" s="3">
        <f t="shared" si="3"/>
        <v>0</v>
      </c>
      <c r="GT17" s="3">
        <f t="shared" si="3"/>
        <v>3</v>
      </c>
      <c r="GU17" s="3">
        <f t="shared" si="3"/>
        <v>0</v>
      </c>
      <c r="GV17" s="3">
        <f t="shared" si="3"/>
        <v>3</v>
      </c>
      <c r="GW17" s="3">
        <f t="shared" si="3"/>
        <v>0</v>
      </c>
      <c r="GX17" s="3">
        <f t="shared" si="3"/>
        <v>0</v>
      </c>
      <c r="GY17" s="3">
        <f t="shared" si="3"/>
        <v>0</v>
      </c>
      <c r="GZ17" s="3">
        <f t="shared" si="3"/>
        <v>0</v>
      </c>
      <c r="HA17" s="3">
        <f t="shared" si="3"/>
        <v>3</v>
      </c>
      <c r="HB17" s="3">
        <f t="shared" si="3"/>
        <v>1</v>
      </c>
      <c r="HC17" s="3">
        <f t="shared" si="3"/>
        <v>2</v>
      </c>
      <c r="HD17" s="3">
        <f t="shared" si="3"/>
        <v>0</v>
      </c>
      <c r="HE17" s="3">
        <f t="shared" si="3"/>
        <v>0</v>
      </c>
      <c r="HF17" s="3">
        <f t="shared" si="3"/>
        <v>0</v>
      </c>
      <c r="HG17" s="3">
        <f t="shared" si="3"/>
        <v>3</v>
      </c>
      <c r="HH17" s="3">
        <f t="shared" si="3"/>
        <v>0</v>
      </c>
      <c r="HI17" s="3">
        <f t="shared" si="3"/>
        <v>3</v>
      </c>
      <c r="HJ17" s="3">
        <f t="shared" si="3"/>
        <v>0</v>
      </c>
      <c r="HK17" s="3">
        <f t="shared" si="3"/>
        <v>0</v>
      </c>
      <c r="HL17" s="3">
        <f t="shared" si="3"/>
        <v>2</v>
      </c>
      <c r="HM17" s="3">
        <f t="shared" si="3"/>
        <v>1</v>
      </c>
      <c r="HN17" s="3">
        <f t="shared" si="3"/>
        <v>0</v>
      </c>
      <c r="HO17" s="3">
        <f t="shared" si="3"/>
        <v>0</v>
      </c>
      <c r="HP17" s="3">
        <f t="shared" si="3"/>
        <v>3</v>
      </c>
      <c r="HQ17" s="3">
        <f t="shared" si="3"/>
        <v>0</v>
      </c>
      <c r="HR17" s="3">
        <f t="shared" si="3"/>
        <v>0</v>
      </c>
      <c r="HS17" s="3">
        <f t="shared" si="3"/>
        <v>3</v>
      </c>
      <c r="HT17" s="3">
        <f t="shared" si="3"/>
        <v>0</v>
      </c>
      <c r="HU17" s="3">
        <f t="shared" si="3"/>
        <v>3</v>
      </c>
      <c r="HV17" s="3">
        <f t="shared" si="3"/>
        <v>0</v>
      </c>
      <c r="HW17" s="3">
        <f t="shared" si="3"/>
        <v>0</v>
      </c>
      <c r="HX17" s="3">
        <f t="shared" si="3"/>
        <v>3</v>
      </c>
      <c r="HY17" s="3">
        <f t="shared" si="3"/>
        <v>0</v>
      </c>
      <c r="HZ17" s="3">
        <f t="shared" si="3"/>
        <v>0</v>
      </c>
      <c r="IA17" s="3">
        <f t="shared" si="3"/>
        <v>3</v>
      </c>
      <c r="IB17" s="3">
        <f t="shared" si="3"/>
        <v>0</v>
      </c>
      <c r="IC17" s="3">
        <f t="shared" si="3"/>
        <v>2</v>
      </c>
      <c r="ID17" s="3">
        <f t="shared" si="3"/>
        <v>1</v>
      </c>
      <c r="IE17" s="3">
        <f t="shared" si="3"/>
        <v>0</v>
      </c>
      <c r="IF17" s="3">
        <f t="shared" si="3"/>
        <v>2</v>
      </c>
      <c r="IG17" s="3">
        <f t="shared" si="3"/>
        <v>1</v>
      </c>
      <c r="IH17" s="3">
        <f t="shared" si="3"/>
        <v>0</v>
      </c>
      <c r="II17" s="3">
        <f t="shared" si="3"/>
        <v>0</v>
      </c>
      <c r="IJ17" s="3">
        <f t="shared" si="3"/>
        <v>3</v>
      </c>
      <c r="IK17" s="3">
        <f t="shared" si="3"/>
        <v>0</v>
      </c>
      <c r="IL17" s="3">
        <f t="shared" si="3"/>
        <v>0</v>
      </c>
      <c r="IM17" s="3">
        <f t="shared" si="3"/>
        <v>3</v>
      </c>
      <c r="IN17" s="3">
        <f t="shared" si="3"/>
        <v>0</v>
      </c>
      <c r="IO17" s="3">
        <f t="shared" si="3"/>
        <v>0</v>
      </c>
      <c r="IP17" s="3">
        <f t="shared" si="3"/>
        <v>3</v>
      </c>
      <c r="IQ17" s="3">
        <f t="shared" si="3"/>
        <v>0</v>
      </c>
      <c r="IR17" s="3">
        <f t="shared" si="3"/>
        <v>3</v>
      </c>
      <c r="IS17" s="3">
        <f t="shared" si="3"/>
        <v>0</v>
      </c>
      <c r="IT17" s="3">
        <f t="shared" si="3"/>
        <v>0</v>
      </c>
    </row>
    <row r="18" spans="1:254" ht="44.45" customHeight="1" x14ac:dyDescent="0.25">
      <c r="A18" s="83" t="s">
        <v>783</v>
      </c>
      <c r="B18" s="84"/>
      <c r="C18" s="10">
        <f>C17/3%</f>
        <v>66.666666666666671</v>
      </c>
      <c r="D18" s="10">
        <f t="shared" ref="D18:BO18" si="4">D17/3%</f>
        <v>33.333333333333336</v>
      </c>
      <c r="E18" s="10">
        <f t="shared" si="4"/>
        <v>0</v>
      </c>
      <c r="F18" s="10">
        <f t="shared" si="4"/>
        <v>100</v>
      </c>
      <c r="G18" s="10">
        <f t="shared" si="4"/>
        <v>0</v>
      </c>
      <c r="H18" s="10">
        <f t="shared" si="4"/>
        <v>0</v>
      </c>
      <c r="I18" s="10">
        <f t="shared" si="4"/>
        <v>33.333333333333336</v>
      </c>
      <c r="J18" s="10">
        <f t="shared" si="4"/>
        <v>33.333333333333336</v>
      </c>
      <c r="K18" s="10">
        <f t="shared" si="4"/>
        <v>33.333333333333336</v>
      </c>
      <c r="L18" s="10">
        <f t="shared" si="4"/>
        <v>100</v>
      </c>
      <c r="M18" s="10">
        <f t="shared" si="4"/>
        <v>0</v>
      </c>
      <c r="N18" s="10">
        <f t="shared" si="4"/>
        <v>0</v>
      </c>
      <c r="O18" s="10">
        <f t="shared" si="4"/>
        <v>66.666666666666671</v>
      </c>
      <c r="P18" s="10">
        <f t="shared" si="4"/>
        <v>33.333333333333336</v>
      </c>
      <c r="Q18" s="10">
        <f t="shared" si="4"/>
        <v>0</v>
      </c>
      <c r="R18" s="10">
        <f t="shared" si="4"/>
        <v>33.333333333333336</v>
      </c>
      <c r="S18" s="10">
        <f t="shared" si="4"/>
        <v>66.666666666666671</v>
      </c>
      <c r="T18" s="10">
        <f t="shared" si="4"/>
        <v>0</v>
      </c>
      <c r="U18" s="10">
        <f t="shared" si="4"/>
        <v>0</v>
      </c>
      <c r="V18" s="10">
        <f t="shared" si="4"/>
        <v>100</v>
      </c>
      <c r="W18" s="10">
        <f t="shared" si="4"/>
        <v>0</v>
      </c>
      <c r="X18" s="10">
        <f t="shared" si="4"/>
        <v>0</v>
      </c>
      <c r="Y18" s="10">
        <f t="shared" si="4"/>
        <v>100</v>
      </c>
      <c r="Z18" s="10">
        <f t="shared" si="4"/>
        <v>0</v>
      </c>
      <c r="AA18" s="10">
        <f t="shared" si="4"/>
        <v>66.666666666666671</v>
      </c>
      <c r="AB18" s="10">
        <f t="shared" si="4"/>
        <v>33.333333333333336</v>
      </c>
      <c r="AC18" s="10">
        <f t="shared" si="4"/>
        <v>0</v>
      </c>
      <c r="AD18" s="10">
        <f t="shared" si="4"/>
        <v>66.666666666666671</v>
      </c>
      <c r="AE18" s="10">
        <f t="shared" si="4"/>
        <v>33.333333333333336</v>
      </c>
      <c r="AF18" s="10">
        <f t="shared" si="4"/>
        <v>0</v>
      </c>
      <c r="AG18" s="10">
        <f t="shared" si="4"/>
        <v>66.666666666666671</v>
      </c>
      <c r="AH18" s="10">
        <f t="shared" si="4"/>
        <v>33.333333333333336</v>
      </c>
      <c r="AI18" s="10">
        <f t="shared" si="4"/>
        <v>0</v>
      </c>
      <c r="AJ18" s="10">
        <f t="shared" si="4"/>
        <v>0</v>
      </c>
      <c r="AK18" s="10">
        <f t="shared" si="4"/>
        <v>100</v>
      </c>
      <c r="AL18" s="10">
        <f t="shared" si="4"/>
        <v>0</v>
      </c>
      <c r="AM18" s="10">
        <f t="shared" si="4"/>
        <v>0</v>
      </c>
      <c r="AN18" s="10">
        <f t="shared" si="4"/>
        <v>66.666666666666671</v>
      </c>
      <c r="AO18" s="10">
        <f t="shared" si="4"/>
        <v>33.333333333333336</v>
      </c>
      <c r="AP18" s="10">
        <f t="shared" si="4"/>
        <v>33.333333333333336</v>
      </c>
      <c r="AQ18" s="10">
        <f t="shared" si="4"/>
        <v>33.333333333333336</v>
      </c>
      <c r="AR18" s="10">
        <f t="shared" si="4"/>
        <v>33.333333333333336</v>
      </c>
      <c r="AS18" s="10">
        <f t="shared" si="4"/>
        <v>0</v>
      </c>
      <c r="AT18" s="10">
        <f t="shared" si="4"/>
        <v>66.666666666666671</v>
      </c>
      <c r="AU18" s="10">
        <f t="shared" si="4"/>
        <v>33.333333333333336</v>
      </c>
      <c r="AV18" s="10">
        <f t="shared" si="4"/>
        <v>0</v>
      </c>
      <c r="AW18" s="10">
        <f t="shared" si="4"/>
        <v>66.666666666666671</v>
      </c>
      <c r="AX18" s="10">
        <f t="shared" si="4"/>
        <v>33.333333333333336</v>
      </c>
      <c r="AY18" s="10">
        <f t="shared" si="4"/>
        <v>0</v>
      </c>
      <c r="AZ18" s="10">
        <f t="shared" si="4"/>
        <v>66.666666666666671</v>
      </c>
      <c r="BA18" s="10">
        <f t="shared" si="4"/>
        <v>33.333333333333336</v>
      </c>
      <c r="BB18" s="10">
        <f t="shared" si="4"/>
        <v>66.666666666666671</v>
      </c>
      <c r="BC18" s="10">
        <f t="shared" si="4"/>
        <v>33.333333333333336</v>
      </c>
      <c r="BD18" s="10">
        <f t="shared" si="4"/>
        <v>0</v>
      </c>
      <c r="BE18" s="10">
        <f t="shared" si="4"/>
        <v>0</v>
      </c>
      <c r="BF18" s="10">
        <f t="shared" si="4"/>
        <v>33.333333333333336</v>
      </c>
      <c r="BG18" s="10">
        <f t="shared" si="4"/>
        <v>66.666666666666671</v>
      </c>
      <c r="BH18" s="10">
        <f t="shared" si="4"/>
        <v>66.666666666666671</v>
      </c>
      <c r="BI18" s="10">
        <f t="shared" si="4"/>
        <v>33.333333333333336</v>
      </c>
      <c r="BJ18" s="10">
        <f t="shared" si="4"/>
        <v>0</v>
      </c>
      <c r="BK18" s="10">
        <f t="shared" si="4"/>
        <v>33.333333333333336</v>
      </c>
      <c r="BL18" s="10">
        <f t="shared" si="4"/>
        <v>66.666666666666671</v>
      </c>
      <c r="BM18" s="10">
        <f t="shared" si="4"/>
        <v>0</v>
      </c>
      <c r="BN18" s="10">
        <f t="shared" si="4"/>
        <v>0</v>
      </c>
      <c r="BO18" s="10">
        <f t="shared" si="4"/>
        <v>66.666666666666671</v>
      </c>
      <c r="BP18" s="10">
        <f t="shared" ref="BP18:EA18" si="5">BP17/3%</f>
        <v>33.333333333333336</v>
      </c>
      <c r="BQ18" s="10">
        <f t="shared" si="5"/>
        <v>0</v>
      </c>
      <c r="BR18" s="10">
        <f t="shared" si="5"/>
        <v>0</v>
      </c>
      <c r="BS18" s="10">
        <f t="shared" si="5"/>
        <v>33.333333333333336</v>
      </c>
      <c r="BT18" s="10">
        <f t="shared" si="5"/>
        <v>0</v>
      </c>
      <c r="BU18" s="10">
        <f t="shared" si="5"/>
        <v>66.666666666666671</v>
      </c>
      <c r="BV18" s="10">
        <f t="shared" si="5"/>
        <v>33.333333333333336</v>
      </c>
      <c r="BW18" s="10">
        <f t="shared" si="5"/>
        <v>0</v>
      </c>
      <c r="BX18" s="10">
        <f t="shared" si="5"/>
        <v>66.666666666666671</v>
      </c>
      <c r="BY18" s="10">
        <f t="shared" si="5"/>
        <v>33.333333333333336</v>
      </c>
      <c r="BZ18" s="10">
        <f t="shared" si="5"/>
        <v>0</v>
      </c>
      <c r="CA18" s="10">
        <f t="shared" si="5"/>
        <v>66.666666666666671</v>
      </c>
      <c r="CB18" s="10">
        <f t="shared" si="5"/>
        <v>33.333333333333336</v>
      </c>
      <c r="CC18" s="10">
        <f t="shared" si="5"/>
        <v>66.666666666666671</v>
      </c>
      <c r="CD18" s="10">
        <f t="shared" si="5"/>
        <v>33.333333333333336</v>
      </c>
      <c r="CE18" s="10">
        <f t="shared" si="5"/>
        <v>0</v>
      </c>
      <c r="CF18" s="10">
        <f t="shared" si="5"/>
        <v>33.333333333333336</v>
      </c>
      <c r="CG18" s="10">
        <f t="shared" si="5"/>
        <v>33.333333333333336</v>
      </c>
      <c r="CH18" s="10">
        <f t="shared" si="5"/>
        <v>0</v>
      </c>
      <c r="CI18" s="10">
        <f t="shared" si="5"/>
        <v>0</v>
      </c>
      <c r="CJ18" s="10">
        <f t="shared" si="5"/>
        <v>100</v>
      </c>
      <c r="CK18" s="10">
        <f t="shared" si="5"/>
        <v>0</v>
      </c>
      <c r="CL18" s="10">
        <f t="shared" si="5"/>
        <v>0</v>
      </c>
      <c r="CM18" s="10">
        <f t="shared" si="5"/>
        <v>0</v>
      </c>
      <c r="CN18" s="10">
        <f t="shared" si="5"/>
        <v>100</v>
      </c>
      <c r="CO18" s="10">
        <f t="shared" si="5"/>
        <v>0</v>
      </c>
      <c r="CP18" s="10">
        <f t="shared" si="5"/>
        <v>0</v>
      </c>
      <c r="CQ18" s="10">
        <f t="shared" si="5"/>
        <v>100</v>
      </c>
      <c r="CR18" s="10">
        <f t="shared" si="5"/>
        <v>0</v>
      </c>
      <c r="CS18" s="10">
        <f t="shared" si="5"/>
        <v>66.666666666666671</v>
      </c>
      <c r="CT18" s="10">
        <f t="shared" si="5"/>
        <v>33.333333333333336</v>
      </c>
      <c r="CU18" s="10">
        <f t="shared" si="5"/>
        <v>0</v>
      </c>
      <c r="CV18" s="10">
        <f t="shared" si="5"/>
        <v>0</v>
      </c>
      <c r="CW18" s="10">
        <f t="shared" si="5"/>
        <v>100</v>
      </c>
      <c r="CX18" s="10">
        <f t="shared" si="5"/>
        <v>0</v>
      </c>
      <c r="CY18" s="10">
        <f t="shared" si="5"/>
        <v>0</v>
      </c>
      <c r="CZ18" s="10">
        <f t="shared" si="5"/>
        <v>100</v>
      </c>
      <c r="DA18" s="10">
        <f t="shared" si="5"/>
        <v>0</v>
      </c>
      <c r="DB18" s="10">
        <f t="shared" si="5"/>
        <v>100</v>
      </c>
      <c r="DC18" s="10">
        <f t="shared" si="5"/>
        <v>0</v>
      </c>
      <c r="DD18" s="10">
        <f t="shared" si="5"/>
        <v>0</v>
      </c>
      <c r="DE18" s="10">
        <f t="shared" si="5"/>
        <v>0</v>
      </c>
      <c r="DF18" s="10">
        <f t="shared" si="5"/>
        <v>100</v>
      </c>
      <c r="DG18" s="10">
        <f t="shared" si="5"/>
        <v>0</v>
      </c>
      <c r="DH18" s="10">
        <f t="shared" si="5"/>
        <v>66.666666666666671</v>
      </c>
      <c r="DI18" s="10">
        <f t="shared" si="5"/>
        <v>33.333333333333336</v>
      </c>
      <c r="DJ18" s="10">
        <f t="shared" si="5"/>
        <v>0</v>
      </c>
      <c r="DK18" s="10">
        <f t="shared" si="5"/>
        <v>66.666666666666671</v>
      </c>
      <c r="DL18" s="10">
        <f t="shared" si="5"/>
        <v>33.333333333333336</v>
      </c>
      <c r="DM18" s="10">
        <f t="shared" si="5"/>
        <v>66.666666666666671</v>
      </c>
      <c r="DN18" s="10">
        <f t="shared" si="5"/>
        <v>33.333333333333336</v>
      </c>
      <c r="DO18" s="10">
        <f t="shared" si="5"/>
        <v>0</v>
      </c>
      <c r="DP18" s="10">
        <f t="shared" si="5"/>
        <v>0</v>
      </c>
      <c r="DQ18" s="10">
        <f t="shared" si="5"/>
        <v>66.666666666666671</v>
      </c>
      <c r="DR18" s="10">
        <f t="shared" si="5"/>
        <v>33.333333333333336</v>
      </c>
      <c r="DS18" s="10">
        <f t="shared" si="5"/>
        <v>66.666666666666671</v>
      </c>
      <c r="DT18" s="10">
        <f t="shared" si="5"/>
        <v>33.333333333333336</v>
      </c>
      <c r="DU18" s="10">
        <f t="shared" si="5"/>
        <v>0</v>
      </c>
      <c r="DV18" s="10">
        <f t="shared" si="5"/>
        <v>66.666666666666671</v>
      </c>
      <c r="DW18" s="10">
        <f t="shared" si="5"/>
        <v>33.333333333333336</v>
      </c>
      <c r="DX18" s="10">
        <f t="shared" si="5"/>
        <v>0</v>
      </c>
      <c r="DY18" s="10">
        <f t="shared" si="5"/>
        <v>0</v>
      </c>
      <c r="DZ18" s="10">
        <f t="shared" si="5"/>
        <v>66.666666666666671</v>
      </c>
      <c r="EA18" s="10">
        <f t="shared" si="5"/>
        <v>33.333333333333336</v>
      </c>
      <c r="EB18" s="10">
        <f t="shared" ref="EB18:GM18" si="6">EB17/3%</f>
        <v>0</v>
      </c>
      <c r="EC18" s="10">
        <f t="shared" si="6"/>
        <v>0</v>
      </c>
      <c r="ED18" s="10">
        <f t="shared" si="6"/>
        <v>100</v>
      </c>
      <c r="EE18" s="10">
        <f t="shared" si="6"/>
        <v>0</v>
      </c>
      <c r="EF18" s="10">
        <f t="shared" si="6"/>
        <v>0</v>
      </c>
      <c r="EG18" s="10">
        <f t="shared" si="6"/>
        <v>100</v>
      </c>
      <c r="EH18" s="10">
        <f t="shared" si="6"/>
        <v>66.666666666666671</v>
      </c>
      <c r="EI18" s="10">
        <f t="shared" si="6"/>
        <v>33.333333333333336</v>
      </c>
      <c r="EJ18" s="10">
        <f t="shared" si="6"/>
        <v>0</v>
      </c>
      <c r="EK18" s="10">
        <f t="shared" si="6"/>
        <v>0</v>
      </c>
      <c r="EL18" s="10">
        <f t="shared" si="6"/>
        <v>100</v>
      </c>
      <c r="EM18" s="10">
        <f t="shared" si="6"/>
        <v>0</v>
      </c>
      <c r="EN18" s="10">
        <f t="shared" si="6"/>
        <v>0</v>
      </c>
      <c r="EO18" s="10">
        <f t="shared" si="6"/>
        <v>66.666666666666671</v>
      </c>
      <c r="EP18" s="10">
        <f t="shared" si="6"/>
        <v>33.333333333333336</v>
      </c>
      <c r="EQ18" s="10">
        <f t="shared" si="6"/>
        <v>66.666666666666671</v>
      </c>
      <c r="ER18" s="10">
        <f t="shared" si="6"/>
        <v>33.333333333333336</v>
      </c>
      <c r="ES18" s="10">
        <f t="shared" si="6"/>
        <v>0</v>
      </c>
      <c r="ET18" s="10">
        <f t="shared" si="6"/>
        <v>0</v>
      </c>
      <c r="EU18" s="10">
        <f t="shared" si="6"/>
        <v>100</v>
      </c>
      <c r="EV18" s="10">
        <f t="shared" si="6"/>
        <v>0</v>
      </c>
      <c r="EW18" s="10">
        <f t="shared" si="6"/>
        <v>0</v>
      </c>
      <c r="EX18" s="10">
        <f t="shared" si="6"/>
        <v>100</v>
      </c>
      <c r="EY18" s="10">
        <f t="shared" si="6"/>
        <v>0</v>
      </c>
      <c r="EZ18" s="10">
        <f t="shared" si="6"/>
        <v>0</v>
      </c>
      <c r="FA18" s="10">
        <f t="shared" si="6"/>
        <v>100</v>
      </c>
      <c r="FB18" s="10">
        <f t="shared" si="6"/>
        <v>0</v>
      </c>
      <c r="FC18" s="10">
        <f t="shared" si="6"/>
        <v>0</v>
      </c>
      <c r="FD18" s="10">
        <f t="shared" si="6"/>
        <v>66.666666666666671</v>
      </c>
      <c r="FE18" s="10">
        <f t="shared" si="6"/>
        <v>33.333333333333336</v>
      </c>
      <c r="FF18" s="10">
        <f t="shared" si="6"/>
        <v>0</v>
      </c>
      <c r="FG18" s="10">
        <f t="shared" si="6"/>
        <v>66.666666666666671</v>
      </c>
      <c r="FH18" s="10">
        <f t="shared" si="6"/>
        <v>33.333333333333336</v>
      </c>
      <c r="FI18" s="10">
        <f t="shared" si="6"/>
        <v>66.666666666666671</v>
      </c>
      <c r="FJ18" s="10">
        <f t="shared" si="6"/>
        <v>33.333333333333336</v>
      </c>
      <c r="FK18" s="10">
        <f t="shared" si="6"/>
        <v>0</v>
      </c>
      <c r="FL18" s="10">
        <f t="shared" si="6"/>
        <v>0</v>
      </c>
      <c r="FM18" s="10">
        <f t="shared" si="6"/>
        <v>100</v>
      </c>
      <c r="FN18" s="10">
        <f t="shared" si="6"/>
        <v>0</v>
      </c>
      <c r="FO18" s="10">
        <f t="shared" si="6"/>
        <v>0</v>
      </c>
      <c r="FP18" s="10">
        <f t="shared" si="6"/>
        <v>100</v>
      </c>
      <c r="FQ18" s="10">
        <f t="shared" si="6"/>
        <v>0</v>
      </c>
      <c r="FR18" s="10">
        <f t="shared" si="6"/>
        <v>0</v>
      </c>
      <c r="FS18" s="10">
        <f t="shared" si="6"/>
        <v>100</v>
      </c>
      <c r="FT18" s="10">
        <f t="shared" si="6"/>
        <v>0</v>
      </c>
      <c r="FU18" s="10">
        <f t="shared" si="6"/>
        <v>0</v>
      </c>
      <c r="FV18" s="10">
        <f t="shared" si="6"/>
        <v>100</v>
      </c>
      <c r="FW18" s="10">
        <f t="shared" si="6"/>
        <v>0</v>
      </c>
      <c r="FX18" s="10">
        <f t="shared" si="6"/>
        <v>0</v>
      </c>
      <c r="FY18" s="10">
        <f t="shared" si="6"/>
        <v>100</v>
      </c>
      <c r="FZ18" s="10">
        <f t="shared" si="6"/>
        <v>0</v>
      </c>
      <c r="GA18" s="10">
        <f t="shared" si="6"/>
        <v>66.666666666666671</v>
      </c>
      <c r="GB18" s="10">
        <f t="shared" si="6"/>
        <v>33.333333333333336</v>
      </c>
      <c r="GC18" s="10">
        <f t="shared" si="6"/>
        <v>0</v>
      </c>
      <c r="GD18" s="10">
        <f t="shared" si="6"/>
        <v>0</v>
      </c>
      <c r="GE18" s="10">
        <f t="shared" si="6"/>
        <v>66.666666666666671</v>
      </c>
      <c r="GF18" s="10">
        <f t="shared" si="6"/>
        <v>33.333333333333336</v>
      </c>
      <c r="GG18" s="10">
        <f t="shared" si="6"/>
        <v>0</v>
      </c>
      <c r="GH18" s="10">
        <f t="shared" si="6"/>
        <v>100</v>
      </c>
      <c r="GI18" s="10">
        <f t="shared" si="6"/>
        <v>0</v>
      </c>
      <c r="GJ18" s="10">
        <f t="shared" si="6"/>
        <v>100</v>
      </c>
      <c r="GK18" s="10">
        <f t="shared" si="6"/>
        <v>0</v>
      </c>
      <c r="GL18" s="10">
        <f t="shared" si="6"/>
        <v>0</v>
      </c>
      <c r="GM18" s="10">
        <f t="shared" si="6"/>
        <v>0</v>
      </c>
      <c r="GN18" s="10">
        <f t="shared" ref="GN18:IT18" si="7">GN17/3%</f>
        <v>100</v>
      </c>
      <c r="GO18" s="10">
        <f t="shared" si="7"/>
        <v>0</v>
      </c>
      <c r="GP18" s="10">
        <f t="shared" si="7"/>
        <v>0</v>
      </c>
      <c r="GQ18" s="10">
        <f t="shared" si="7"/>
        <v>100</v>
      </c>
      <c r="GR18" s="10">
        <f t="shared" si="7"/>
        <v>0</v>
      </c>
      <c r="GS18" s="10">
        <f t="shared" si="7"/>
        <v>0</v>
      </c>
      <c r="GT18" s="10">
        <f t="shared" si="7"/>
        <v>100</v>
      </c>
      <c r="GU18" s="10">
        <f t="shared" si="7"/>
        <v>0</v>
      </c>
      <c r="GV18" s="10">
        <f t="shared" si="7"/>
        <v>100</v>
      </c>
      <c r="GW18" s="10">
        <f t="shared" si="7"/>
        <v>0</v>
      </c>
      <c r="GX18" s="10">
        <f t="shared" si="7"/>
        <v>0</v>
      </c>
      <c r="GY18" s="10">
        <f t="shared" si="7"/>
        <v>0</v>
      </c>
      <c r="GZ18" s="10">
        <f t="shared" si="7"/>
        <v>0</v>
      </c>
      <c r="HA18" s="10">
        <f t="shared" si="7"/>
        <v>100</v>
      </c>
      <c r="HB18" s="10">
        <f t="shared" si="7"/>
        <v>33.333333333333336</v>
      </c>
      <c r="HC18" s="10">
        <f t="shared" si="7"/>
        <v>66.666666666666671</v>
      </c>
      <c r="HD18" s="10">
        <f t="shared" si="7"/>
        <v>0</v>
      </c>
      <c r="HE18" s="10">
        <f t="shared" si="7"/>
        <v>0</v>
      </c>
      <c r="HF18" s="10">
        <f t="shared" si="7"/>
        <v>0</v>
      </c>
      <c r="HG18" s="10">
        <f t="shared" si="7"/>
        <v>100</v>
      </c>
      <c r="HH18" s="10">
        <f t="shared" si="7"/>
        <v>0</v>
      </c>
      <c r="HI18" s="10">
        <f t="shared" si="7"/>
        <v>100</v>
      </c>
      <c r="HJ18" s="10">
        <f t="shared" si="7"/>
        <v>0</v>
      </c>
      <c r="HK18" s="10">
        <f t="shared" si="7"/>
        <v>0</v>
      </c>
      <c r="HL18" s="10">
        <f t="shared" si="7"/>
        <v>66.666666666666671</v>
      </c>
      <c r="HM18" s="10">
        <f t="shared" si="7"/>
        <v>33.333333333333336</v>
      </c>
      <c r="HN18" s="10">
        <f t="shared" si="7"/>
        <v>0</v>
      </c>
      <c r="HO18" s="10">
        <f t="shared" si="7"/>
        <v>0</v>
      </c>
      <c r="HP18" s="10">
        <f t="shared" si="7"/>
        <v>100</v>
      </c>
      <c r="HQ18" s="10">
        <f t="shared" si="7"/>
        <v>0</v>
      </c>
      <c r="HR18" s="10">
        <f t="shared" si="7"/>
        <v>0</v>
      </c>
      <c r="HS18" s="10">
        <f t="shared" si="7"/>
        <v>100</v>
      </c>
      <c r="HT18" s="10">
        <f t="shared" si="7"/>
        <v>0</v>
      </c>
      <c r="HU18" s="10">
        <f t="shared" si="7"/>
        <v>100</v>
      </c>
      <c r="HV18" s="10">
        <f t="shared" si="7"/>
        <v>0</v>
      </c>
      <c r="HW18" s="10">
        <f t="shared" si="7"/>
        <v>0</v>
      </c>
      <c r="HX18" s="10">
        <f t="shared" si="7"/>
        <v>100</v>
      </c>
      <c r="HY18" s="10">
        <f t="shared" si="7"/>
        <v>0</v>
      </c>
      <c r="HZ18" s="10">
        <f t="shared" si="7"/>
        <v>0</v>
      </c>
      <c r="IA18" s="10">
        <f t="shared" si="7"/>
        <v>100</v>
      </c>
      <c r="IB18" s="10">
        <f t="shared" si="7"/>
        <v>0</v>
      </c>
      <c r="IC18" s="10">
        <f t="shared" si="7"/>
        <v>66.666666666666671</v>
      </c>
      <c r="ID18" s="10">
        <f t="shared" si="7"/>
        <v>33.333333333333336</v>
      </c>
      <c r="IE18" s="10">
        <f t="shared" si="7"/>
        <v>0</v>
      </c>
      <c r="IF18" s="10">
        <f t="shared" si="7"/>
        <v>66.666666666666671</v>
      </c>
      <c r="IG18" s="10">
        <f t="shared" si="7"/>
        <v>33.333333333333336</v>
      </c>
      <c r="IH18" s="10">
        <f t="shared" si="7"/>
        <v>0</v>
      </c>
      <c r="II18" s="10">
        <f t="shared" si="7"/>
        <v>0</v>
      </c>
      <c r="IJ18" s="10">
        <f t="shared" si="7"/>
        <v>100</v>
      </c>
      <c r="IK18" s="10">
        <f t="shared" si="7"/>
        <v>0</v>
      </c>
      <c r="IL18" s="10">
        <f t="shared" si="7"/>
        <v>0</v>
      </c>
      <c r="IM18" s="10">
        <f t="shared" si="7"/>
        <v>100</v>
      </c>
      <c r="IN18" s="10">
        <f t="shared" si="7"/>
        <v>0</v>
      </c>
      <c r="IO18" s="10">
        <f t="shared" si="7"/>
        <v>0</v>
      </c>
      <c r="IP18" s="10">
        <f t="shared" si="7"/>
        <v>100</v>
      </c>
      <c r="IQ18" s="10">
        <f t="shared" si="7"/>
        <v>0</v>
      </c>
      <c r="IR18" s="10">
        <f t="shared" si="7"/>
        <v>100</v>
      </c>
      <c r="IS18" s="10">
        <f t="shared" si="7"/>
        <v>0</v>
      </c>
      <c r="IT18" s="10">
        <f t="shared" si="7"/>
        <v>0</v>
      </c>
    </row>
    <row r="20" spans="1:254" x14ac:dyDescent="0.25">
      <c r="B20" s="142" t="s">
        <v>1392</v>
      </c>
      <c r="C20" s="142"/>
      <c r="D20" s="142"/>
      <c r="E20" s="142"/>
      <c r="F20" s="49"/>
      <c r="G20" s="49"/>
      <c r="H20" s="49"/>
      <c r="I20" s="49"/>
      <c r="J20" s="49"/>
      <c r="K20" s="49"/>
    </row>
    <row r="21" spans="1:254" x14ac:dyDescent="0.25">
      <c r="B21" s="50" t="s">
        <v>755</v>
      </c>
      <c r="C21" s="50" t="s">
        <v>756</v>
      </c>
      <c r="D21" s="58">
        <f>E21/100*3</f>
        <v>1.7142857142857144</v>
      </c>
      <c r="E21" s="51">
        <f>(C18+F18+I18+L18+O18+R18+U18)/7</f>
        <v>57.142857142857146</v>
      </c>
      <c r="F21" s="49"/>
      <c r="G21" s="49"/>
      <c r="H21" s="49"/>
      <c r="I21" s="49"/>
      <c r="J21" s="49"/>
      <c r="K21" s="49"/>
    </row>
    <row r="22" spans="1:254" x14ac:dyDescent="0.25">
      <c r="B22" s="50" t="s">
        <v>757</v>
      </c>
      <c r="C22" s="50" t="s">
        <v>756</v>
      </c>
      <c r="D22" s="58">
        <f>E22/100*3</f>
        <v>1.1428571428571428</v>
      </c>
      <c r="E22" s="51">
        <f>(D18+G18+J18+M18+P18+S18+V18)/7</f>
        <v>38.095238095238095</v>
      </c>
      <c r="F22" s="49"/>
      <c r="G22" s="49"/>
      <c r="H22" s="49"/>
      <c r="I22" s="49"/>
      <c r="J22" s="49"/>
      <c r="K22" s="49"/>
    </row>
    <row r="23" spans="1:254" x14ac:dyDescent="0.25">
      <c r="B23" s="50" t="s">
        <v>758</v>
      </c>
      <c r="C23" s="50" t="s">
        <v>756</v>
      </c>
      <c r="D23" s="58">
        <f>E23/100*3</f>
        <v>0.14285714285714285</v>
      </c>
      <c r="E23" s="51">
        <f>(E18+H18+K18+N18+Q18+T18+W18)/7</f>
        <v>4.7619047619047619</v>
      </c>
      <c r="F23" s="49"/>
      <c r="G23" s="49"/>
      <c r="H23" s="49"/>
      <c r="I23" s="49"/>
      <c r="J23" s="49"/>
      <c r="K23" s="49"/>
    </row>
    <row r="24" spans="1:254" x14ac:dyDescent="0.25">
      <c r="B24" s="52"/>
      <c r="C24" s="52"/>
      <c r="D24" s="59">
        <f>SUM(D21:D23)</f>
        <v>3</v>
      </c>
      <c r="E24" s="59">
        <f>SUM(E21:E23)</f>
        <v>100</v>
      </c>
      <c r="F24" s="49"/>
      <c r="G24" s="49"/>
      <c r="H24" s="49"/>
      <c r="I24" s="49"/>
      <c r="J24" s="49"/>
      <c r="K24" s="49"/>
    </row>
    <row r="25" spans="1:254" ht="33.75" customHeight="1" x14ac:dyDescent="0.25">
      <c r="B25" s="50"/>
      <c r="C25" s="50"/>
      <c r="D25" s="174" t="s">
        <v>322</v>
      </c>
      <c r="E25" s="174"/>
      <c r="F25" s="166" t="s">
        <v>323</v>
      </c>
      <c r="G25" s="166"/>
      <c r="H25" s="172" t="s">
        <v>414</v>
      </c>
      <c r="I25" s="172"/>
      <c r="J25" s="172" t="s">
        <v>378</v>
      </c>
      <c r="K25" s="172"/>
    </row>
    <row r="26" spans="1:254" x14ac:dyDescent="0.25">
      <c r="B26" s="50" t="s">
        <v>755</v>
      </c>
      <c r="C26" s="50" t="s">
        <v>759</v>
      </c>
      <c r="D26" s="58">
        <f>E26/100*3</f>
        <v>1</v>
      </c>
      <c r="E26" s="51">
        <f>(X18+AA18+AD18+AG18+AJ18+AM18+AP18)/7</f>
        <v>33.333333333333336</v>
      </c>
      <c r="F26" s="43">
        <v>1</v>
      </c>
      <c r="G26" s="51">
        <f>(AS18+AV18+AY18+BB18+BE18+BH18+BK18)/7</f>
        <v>23.809523809523814</v>
      </c>
      <c r="H26" s="43">
        <v>0</v>
      </c>
      <c r="I26" s="51">
        <v>0</v>
      </c>
      <c r="J26" s="43">
        <f>K26/100*3</f>
        <v>0</v>
      </c>
      <c r="K26" s="51">
        <f>(CI18+CL18+CO18+CR18+CU18+CX18+DA18)/7</f>
        <v>0</v>
      </c>
    </row>
    <row r="27" spans="1:254" x14ac:dyDescent="0.25">
      <c r="B27" s="50" t="s">
        <v>757</v>
      </c>
      <c r="C27" s="50" t="s">
        <v>759</v>
      </c>
      <c r="D27" s="58">
        <f>E27/100*3</f>
        <v>1.7142857142857144</v>
      </c>
      <c r="E27" s="51">
        <f>(Y18+AB18+AE18+AH18+AK18+AN18+AQ18)/7</f>
        <v>57.142857142857146</v>
      </c>
      <c r="F27" s="43">
        <v>2</v>
      </c>
      <c r="G27" s="51">
        <f>(AT18+AW18+AZ18+BC18+BF18+BI18+BL18)/7</f>
        <v>52.380952380952387</v>
      </c>
      <c r="H27" s="43">
        <v>1</v>
      </c>
      <c r="I27" s="51">
        <v>38.1</v>
      </c>
      <c r="J27" s="43">
        <v>1</v>
      </c>
      <c r="K27" s="51">
        <f>(CJ18+CM18+CP18+CS18+CV18+CY18+DB18)/7</f>
        <v>38.095238095238095</v>
      </c>
    </row>
    <row r="28" spans="1:254" x14ac:dyDescent="0.25">
      <c r="B28" s="50" t="s">
        <v>758</v>
      </c>
      <c r="C28" s="50" t="s">
        <v>759</v>
      </c>
      <c r="D28" s="58">
        <f>E28/100*3</f>
        <v>0.2857142857142857</v>
      </c>
      <c r="E28" s="51">
        <f>(Z18+AC18+AF18+AI18+AL18+AO18+AR18)/7</f>
        <v>9.5238095238095237</v>
      </c>
      <c r="F28" s="43">
        <v>0</v>
      </c>
      <c r="G28" s="51">
        <f>(AU18+AX18+BA18+BD18+BG18+BJ18+BM18)/7</f>
        <v>23.809523809523814</v>
      </c>
      <c r="H28" s="43">
        <v>2</v>
      </c>
      <c r="I28" s="51">
        <v>61.9</v>
      </c>
      <c r="J28" s="43">
        <v>2</v>
      </c>
      <c r="K28" s="51">
        <f>(CK18+CN18+CQ18+CT18+CW18+CZ18+DC18)/7</f>
        <v>61.904761904761912</v>
      </c>
    </row>
    <row r="29" spans="1:254" x14ac:dyDescent="0.25">
      <c r="B29" s="50"/>
      <c r="C29" s="50"/>
      <c r="D29" s="56">
        <f t="shared" ref="D29:I29" si="8">SUM(D26:D28)</f>
        <v>3</v>
      </c>
      <c r="E29" s="56">
        <f t="shared" si="8"/>
        <v>100</v>
      </c>
      <c r="F29" s="55">
        <f t="shared" si="8"/>
        <v>3</v>
      </c>
      <c r="G29" s="55">
        <f t="shared" si="8"/>
        <v>100.00000000000001</v>
      </c>
      <c r="H29" s="55">
        <f t="shared" si="8"/>
        <v>3</v>
      </c>
      <c r="I29" s="55">
        <f t="shared" si="8"/>
        <v>100</v>
      </c>
      <c r="J29" s="55">
        <f>SUM(J26:J28)</f>
        <v>3</v>
      </c>
      <c r="K29" s="55">
        <f>SUM(K26:K28)</f>
        <v>100</v>
      </c>
    </row>
    <row r="30" spans="1:254" x14ac:dyDescent="0.25">
      <c r="B30" s="50" t="s">
        <v>755</v>
      </c>
      <c r="C30" s="50" t="s">
        <v>761</v>
      </c>
      <c r="D30" s="58">
        <f>E30/100*3</f>
        <v>0.57000000000000006</v>
      </c>
      <c r="E30" s="51">
        <v>19</v>
      </c>
      <c r="F30" s="49"/>
      <c r="G30" s="49"/>
      <c r="H30" s="49"/>
      <c r="I30" s="49"/>
      <c r="J30" s="49"/>
      <c r="K30" s="49"/>
    </row>
    <row r="31" spans="1:254" x14ac:dyDescent="0.25">
      <c r="B31" s="50" t="s">
        <v>757</v>
      </c>
      <c r="C31" s="50" t="s">
        <v>761</v>
      </c>
      <c r="D31" s="58">
        <f>E31/100*3</f>
        <v>1.2869999999999999</v>
      </c>
      <c r="E31" s="51">
        <v>42.9</v>
      </c>
      <c r="F31" s="49"/>
      <c r="G31" s="49"/>
      <c r="H31" s="49"/>
      <c r="I31" s="49"/>
      <c r="J31" s="49"/>
      <c r="K31" s="49"/>
    </row>
    <row r="32" spans="1:254" x14ac:dyDescent="0.25">
      <c r="B32" s="50" t="s">
        <v>758</v>
      </c>
      <c r="C32" s="50" t="s">
        <v>761</v>
      </c>
      <c r="D32" s="58">
        <f>E32/100*3</f>
        <v>1.143</v>
      </c>
      <c r="E32" s="51">
        <v>38.1</v>
      </c>
      <c r="F32" s="49"/>
      <c r="G32" s="49"/>
      <c r="H32" s="49"/>
      <c r="I32" s="49"/>
      <c r="J32" s="49"/>
      <c r="K32" s="49"/>
    </row>
    <row r="33" spans="2:13" x14ac:dyDescent="0.25">
      <c r="B33" s="52"/>
      <c r="C33" s="52"/>
      <c r="D33" s="59">
        <f>SUM(D30:D32)</f>
        <v>3</v>
      </c>
      <c r="E33" s="59">
        <f>SUM(E30:E32)</f>
        <v>100</v>
      </c>
      <c r="F33" s="49"/>
      <c r="G33" s="49"/>
      <c r="H33" s="49"/>
      <c r="I33" s="49"/>
      <c r="J33" s="49"/>
      <c r="K33" s="49"/>
    </row>
    <row r="34" spans="2:13" x14ac:dyDescent="0.25">
      <c r="B34" s="50"/>
      <c r="C34" s="50"/>
      <c r="D34" s="174" t="s">
        <v>330</v>
      </c>
      <c r="E34" s="174"/>
      <c r="F34" s="172" t="s">
        <v>325</v>
      </c>
      <c r="G34" s="172"/>
      <c r="H34" s="172" t="s">
        <v>331</v>
      </c>
      <c r="I34" s="172"/>
      <c r="J34" s="172" t="s">
        <v>332</v>
      </c>
      <c r="K34" s="172"/>
      <c r="L34" s="143" t="s">
        <v>43</v>
      </c>
      <c r="M34" s="143"/>
    </row>
    <row r="35" spans="2:13" x14ac:dyDescent="0.25">
      <c r="B35" s="50" t="s">
        <v>755</v>
      </c>
      <c r="C35" s="50" t="s">
        <v>760</v>
      </c>
      <c r="D35" s="58">
        <f>E35/100*3</f>
        <v>0.5714285714285714</v>
      </c>
      <c r="E35" s="51">
        <f>(DY18+EB18+EE18+EH18+EK18+EN18+EQ18)/7</f>
        <v>19.047619047619047</v>
      </c>
      <c r="F35" s="43">
        <v>1</v>
      </c>
      <c r="G35" s="51">
        <f>(ET18+EW18+EZ18+FC18+FF18+FI18+FL18)/7</f>
        <v>9.5238095238095237</v>
      </c>
      <c r="H35" s="43">
        <v>1</v>
      </c>
      <c r="I35" s="51">
        <f>(FO18+FR18+FU18+FX18+GA18+GD18+GG18)/7</f>
        <v>9.5238095238095237</v>
      </c>
      <c r="J35" s="43">
        <f>K35/100*3</f>
        <v>1</v>
      </c>
      <c r="K35" s="51">
        <f>(GJ18+GM18+GP18+GS18+GV18+GY18+HB18)/7</f>
        <v>33.333333333333336</v>
      </c>
      <c r="L35" s="3">
        <f>M35/100*3</f>
        <v>0</v>
      </c>
      <c r="M35" s="32">
        <f>(HE18+HH18+HK18+HN18+HQ18+HT18+HW18)/7</f>
        <v>0</v>
      </c>
    </row>
    <row r="36" spans="2:13" x14ac:dyDescent="0.25">
      <c r="B36" s="50" t="s">
        <v>757</v>
      </c>
      <c r="C36" s="50" t="s">
        <v>760</v>
      </c>
      <c r="D36" s="58">
        <f>E36/100*3</f>
        <v>1.2857142857142856</v>
      </c>
      <c r="E36" s="51">
        <f>(DZ18+EC18+EF18+EI18+EL18+EO18+ER18)/7</f>
        <v>42.857142857142854</v>
      </c>
      <c r="F36" s="43">
        <v>2</v>
      </c>
      <c r="G36" s="51">
        <f>(EU18+EX18+FA18+FD18+FG18+FJ18+FM18)/7</f>
        <v>80.952380952380963</v>
      </c>
      <c r="H36" s="43">
        <v>2</v>
      </c>
      <c r="I36" s="51">
        <f>(FP18+FS18+FV18+FY18+GB18+GE18+GH18)/7</f>
        <v>85.714285714285708</v>
      </c>
      <c r="J36" s="43">
        <v>2</v>
      </c>
      <c r="K36" s="51">
        <f>(GK18+GN18+GQ18+GT18+GW18+GZ18+HC18)/7</f>
        <v>52.380952380952387</v>
      </c>
      <c r="L36" s="3">
        <v>2</v>
      </c>
      <c r="M36" s="32">
        <f>(HF18+HI18+HL18+HO18+HR18+HU18+HX18)/7</f>
        <v>52.380952380952387</v>
      </c>
    </row>
    <row r="37" spans="2:13" x14ac:dyDescent="0.25">
      <c r="B37" s="50" t="s">
        <v>758</v>
      </c>
      <c r="C37" s="50" t="s">
        <v>760</v>
      </c>
      <c r="D37" s="58">
        <f>E37/100*3</f>
        <v>1.1428571428571428</v>
      </c>
      <c r="E37" s="51">
        <f>(EA18+ED18+EG18+EJ18+EM18+EP18+ES18)/7</f>
        <v>38.095238095238095</v>
      </c>
      <c r="F37" s="43">
        <v>0</v>
      </c>
      <c r="G37" s="51">
        <f>(EV18+EY18+FB18+FE18+FH18+FK18+FN18)/7</f>
        <v>9.5238095238095237</v>
      </c>
      <c r="H37" s="43">
        <v>0</v>
      </c>
      <c r="I37" s="51">
        <f>(FQ18+FT18+FW18+FZ18+GC18+GF18+GI18)/7</f>
        <v>4.7619047619047619</v>
      </c>
      <c r="J37" s="43">
        <v>0</v>
      </c>
      <c r="K37" s="51">
        <f>(GL18+GO18+GR18+GU18+GX18+HA18+HD18)/7</f>
        <v>14.285714285714286</v>
      </c>
      <c r="L37" s="3">
        <v>1</v>
      </c>
      <c r="M37" s="32">
        <f>(HG18+HJ18+HM18+HP18+HS18+HV18+HY18)/7</f>
        <v>47.619047619047628</v>
      </c>
    </row>
    <row r="38" spans="2:13" x14ac:dyDescent="0.25">
      <c r="B38" s="50"/>
      <c r="C38" s="50"/>
      <c r="D38" s="56">
        <f t="shared" ref="D38:K38" si="9">SUM(D35:D37)</f>
        <v>3</v>
      </c>
      <c r="E38" s="56">
        <f t="shared" si="9"/>
        <v>100</v>
      </c>
      <c r="F38" s="55">
        <f t="shared" si="9"/>
        <v>3</v>
      </c>
      <c r="G38" s="55">
        <f t="shared" si="9"/>
        <v>100</v>
      </c>
      <c r="H38" s="55">
        <f t="shared" si="9"/>
        <v>3</v>
      </c>
      <c r="I38" s="55">
        <f t="shared" si="9"/>
        <v>99.999999999999986</v>
      </c>
      <c r="J38" s="55">
        <f t="shared" si="9"/>
        <v>3</v>
      </c>
      <c r="K38" s="55">
        <f t="shared" si="9"/>
        <v>100.00000000000001</v>
      </c>
      <c r="L38" s="33">
        <f>SUM(L35:L37)</f>
        <v>3</v>
      </c>
      <c r="M38" s="33">
        <f>SUM(M35:M37)</f>
        <v>100.00000000000001</v>
      </c>
    </row>
    <row r="39" spans="2:13" x14ac:dyDescent="0.25">
      <c r="B39" s="50" t="s">
        <v>755</v>
      </c>
      <c r="C39" s="50" t="s">
        <v>762</v>
      </c>
      <c r="D39" s="58">
        <f>E39/100*3</f>
        <v>1</v>
      </c>
      <c r="E39" s="51">
        <f>(HZ18+IC18+IF18+II18+IL18+IO18+IR18)/7</f>
        <v>33.333333333333336</v>
      </c>
      <c r="F39" s="49"/>
      <c r="G39" s="49"/>
      <c r="H39" s="49"/>
      <c r="I39" s="49"/>
      <c r="J39" s="49"/>
      <c r="K39" s="49"/>
    </row>
    <row r="40" spans="2:13" x14ac:dyDescent="0.25">
      <c r="B40" s="50" t="s">
        <v>757</v>
      </c>
      <c r="C40" s="50" t="s">
        <v>762</v>
      </c>
      <c r="D40" s="58">
        <f>E40/100*3</f>
        <v>2</v>
      </c>
      <c r="E40" s="51">
        <f>(IA18+ID18+IG18+IJ18+IM18+IP18+IS18)/7</f>
        <v>66.666666666666671</v>
      </c>
      <c r="F40" s="49"/>
      <c r="G40" s="49"/>
      <c r="H40" s="49"/>
      <c r="I40" s="49"/>
      <c r="J40" s="49"/>
      <c r="K40" s="49"/>
    </row>
    <row r="41" spans="2:13" x14ac:dyDescent="0.25">
      <c r="B41" s="50" t="s">
        <v>758</v>
      </c>
      <c r="C41" s="50" t="s">
        <v>762</v>
      </c>
      <c r="D41" s="58">
        <f>E41/100*3</f>
        <v>0</v>
      </c>
      <c r="E41" s="51">
        <f>(IB18+IE18+IH18+IK18+IN18+IQ18+IT18)/7</f>
        <v>0</v>
      </c>
      <c r="F41" s="49"/>
      <c r="G41" s="49"/>
      <c r="H41" s="49"/>
      <c r="I41" s="49"/>
      <c r="J41" s="49"/>
      <c r="K41" s="49"/>
    </row>
    <row r="42" spans="2:13" x14ac:dyDescent="0.25">
      <c r="B42" s="50"/>
      <c r="C42" s="50"/>
      <c r="D42" s="56">
        <f>SUM(D39:D41)</f>
        <v>3</v>
      </c>
      <c r="E42" s="56">
        <f>SUM(E39:E41)</f>
        <v>100</v>
      </c>
      <c r="F42" s="49"/>
      <c r="G42" s="49"/>
      <c r="H42" s="49"/>
      <c r="I42" s="49"/>
      <c r="J42" s="49"/>
      <c r="K42" s="49"/>
    </row>
  </sheetData>
  <mergeCells count="200">
    <mergeCell ref="GS12:GU12"/>
    <mergeCell ref="GV12:GX12"/>
    <mergeCell ref="IR2:IS2"/>
    <mergeCell ref="L34:M34"/>
    <mergeCell ref="B20:E20"/>
    <mergeCell ref="D25:E25"/>
    <mergeCell ref="F25:G25"/>
    <mergeCell ref="H25:I25"/>
    <mergeCell ref="J25:K25"/>
    <mergeCell ref="D34:E34"/>
    <mergeCell ref="F34:G34"/>
    <mergeCell ref="H34:I34"/>
    <mergeCell ref="J34:K34"/>
    <mergeCell ref="A17:B17"/>
    <mergeCell ref="A18:B18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9" t="s">
        <v>44</v>
      </c>
      <c r="B1" s="79" t="s">
        <v>1410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25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128" t="s">
        <v>1402</v>
      </c>
      <c r="IS2" s="128"/>
      <c r="IT2" s="49"/>
    </row>
    <row r="3" spans="1:254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5">
      <c r="A4" s="178" t="s">
        <v>0</v>
      </c>
      <c r="B4" s="178" t="s">
        <v>170</v>
      </c>
      <c r="C4" s="144" t="s">
        <v>412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6"/>
      <c r="X4" s="144" t="s">
        <v>321</v>
      </c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6"/>
      <c r="DD4" s="144" t="s">
        <v>871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6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4" t="s">
        <v>1396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6"/>
    </row>
    <row r="5" spans="1:254" x14ac:dyDescent="0.25">
      <c r="A5" s="179"/>
      <c r="B5" s="179"/>
      <c r="C5" s="163" t="s">
        <v>320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64"/>
      <c r="X5" s="163" t="s">
        <v>413</v>
      </c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64"/>
      <c r="AS5" s="163" t="s">
        <v>323</v>
      </c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64"/>
      <c r="BN5" s="163" t="s">
        <v>414</v>
      </c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64"/>
      <c r="CI5" s="163" t="s">
        <v>378</v>
      </c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64"/>
      <c r="DD5" s="163" t="s">
        <v>379</v>
      </c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64"/>
      <c r="DY5" s="163" t="s">
        <v>330</v>
      </c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64"/>
      <c r="ET5" s="163" t="s">
        <v>325</v>
      </c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73"/>
      <c r="FJ5" s="173"/>
      <c r="FK5" s="173"/>
      <c r="FL5" s="173"/>
      <c r="FM5" s="173"/>
      <c r="FN5" s="164"/>
      <c r="FO5" s="163" t="s">
        <v>331</v>
      </c>
      <c r="FP5" s="173"/>
      <c r="FQ5" s="173"/>
      <c r="FR5" s="173"/>
      <c r="FS5" s="173"/>
      <c r="FT5" s="173"/>
      <c r="FU5" s="173"/>
      <c r="FV5" s="173"/>
      <c r="FW5" s="173"/>
      <c r="FX5" s="173"/>
      <c r="FY5" s="173"/>
      <c r="FZ5" s="173"/>
      <c r="GA5" s="173"/>
      <c r="GB5" s="173"/>
      <c r="GC5" s="173"/>
      <c r="GD5" s="173"/>
      <c r="GE5" s="173"/>
      <c r="GF5" s="173"/>
      <c r="GG5" s="173"/>
      <c r="GH5" s="173"/>
      <c r="GI5" s="164"/>
      <c r="GJ5" s="163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64"/>
      <c r="HE5" s="163" t="s">
        <v>43</v>
      </c>
      <c r="HF5" s="173"/>
      <c r="HG5" s="173"/>
      <c r="HH5" s="173"/>
      <c r="HI5" s="173"/>
      <c r="HJ5" s="173"/>
      <c r="HK5" s="173"/>
      <c r="HL5" s="173"/>
      <c r="HM5" s="173"/>
      <c r="HN5" s="173"/>
      <c r="HO5" s="173"/>
      <c r="HP5" s="173"/>
      <c r="HQ5" s="173"/>
      <c r="HR5" s="173"/>
      <c r="HS5" s="173"/>
      <c r="HT5" s="173"/>
      <c r="HU5" s="173"/>
      <c r="HV5" s="173"/>
      <c r="HW5" s="173"/>
      <c r="HX5" s="173"/>
      <c r="HY5" s="164"/>
      <c r="HZ5" s="163" t="s">
        <v>327</v>
      </c>
      <c r="IA5" s="173"/>
      <c r="IB5" s="173"/>
      <c r="IC5" s="173"/>
      <c r="ID5" s="173"/>
      <c r="IE5" s="173"/>
      <c r="IF5" s="173"/>
      <c r="IG5" s="173"/>
      <c r="IH5" s="173"/>
      <c r="II5" s="173"/>
      <c r="IJ5" s="173"/>
      <c r="IK5" s="173"/>
      <c r="IL5" s="173"/>
      <c r="IM5" s="173"/>
      <c r="IN5" s="173"/>
      <c r="IO5" s="173"/>
      <c r="IP5" s="173"/>
      <c r="IQ5" s="173"/>
      <c r="IR5" s="173"/>
      <c r="IS5" s="173"/>
      <c r="IT5" s="164"/>
    </row>
    <row r="6" spans="1:254" x14ac:dyDescent="0.25">
      <c r="A6" s="179"/>
      <c r="B6" s="179"/>
      <c r="C6" s="163" t="s">
        <v>122</v>
      </c>
      <c r="D6" s="173"/>
      <c r="E6" s="164"/>
      <c r="F6" s="163" t="s">
        <v>123</v>
      </c>
      <c r="G6" s="173"/>
      <c r="H6" s="164"/>
      <c r="I6" s="163" t="s">
        <v>124</v>
      </c>
      <c r="J6" s="173"/>
      <c r="K6" s="164"/>
      <c r="L6" s="163" t="s">
        <v>163</v>
      </c>
      <c r="M6" s="173"/>
      <c r="N6" s="164"/>
      <c r="O6" s="163" t="s">
        <v>125</v>
      </c>
      <c r="P6" s="173"/>
      <c r="Q6" s="164"/>
      <c r="R6" s="163" t="s">
        <v>126</v>
      </c>
      <c r="S6" s="173"/>
      <c r="T6" s="164"/>
      <c r="U6" s="163" t="s">
        <v>127</v>
      </c>
      <c r="V6" s="173"/>
      <c r="W6" s="164"/>
      <c r="X6" s="163" t="s">
        <v>128</v>
      </c>
      <c r="Y6" s="173"/>
      <c r="Z6" s="164"/>
      <c r="AA6" s="163" t="s">
        <v>129</v>
      </c>
      <c r="AB6" s="173"/>
      <c r="AC6" s="164"/>
      <c r="AD6" s="163" t="s">
        <v>1243</v>
      </c>
      <c r="AE6" s="173"/>
      <c r="AF6" s="164"/>
      <c r="AG6" s="163" t="s">
        <v>164</v>
      </c>
      <c r="AH6" s="173"/>
      <c r="AI6" s="164"/>
      <c r="AJ6" s="163" t="s">
        <v>130</v>
      </c>
      <c r="AK6" s="173"/>
      <c r="AL6" s="164"/>
      <c r="AM6" s="163" t="s">
        <v>1252</v>
      </c>
      <c r="AN6" s="173"/>
      <c r="AO6" s="164"/>
      <c r="AP6" s="163" t="s">
        <v>131</v>
      </c>
      <c r="AQ6" s="173"/>
      <c r="AR6" s="164"/>
      <c r="AS6" s="163" t="s">
        <v>132</v>
      </c>
      <c r="AT6" s="173"/>
      <c r="AU6" s="164"/>
      <c r="AV6" s="163" t="s">
        <v>133</v>
      </c>
      <c r="AW6" s="173"/>
      <c r="AX6" s="164"/>
      <c r="AY6" s="163" t="s">
        <v>134</v>
      </c>
      <c r="AZ6" s="173"/>
      <c r="BA6" s="164"/>
      <c r="BB6" s="163" t="s">
        <v>135</v>
      </c>
      <c r="BC6" s="173"/>
      <c r="BD6" s="164"/>
      <c r="BE6" s="163" t="s">
        <v>136</v>
      </c>
      <c r="BF6" s="173"/>
      <c r="BG6" s="164"/>
      <c r="BH6" s="163" t="s">
        <v>137</v>
      </c>
      <c r="BI6" s="173"/>
      <c r="BJ6" s="164"/>
      <c r="BK6" s="163" t="s">
        <v>1258</v>
      </c>
      <c r="BL6" s="173"/>
      <c r="BM6" s="164"/>
      <c r="BN6" s="163" t="s">
        <v>138</v>
      </c>
      <c r="BO6" s="173"/>
      <c r="BP6" s="164"/>
      <c r="BQ6" s="163" t="s">
        <v>139</v>
      </c>
      <c r="BR6" s="173"/>
      <c r="BS6" s="164"/>
      <c r="BT6" s="163" t="s">
        <v>140</v>
      </c>
      <c r="BU6" s="173"/>
      <c r="BV6" s="164"/>
      <c r="BW6" s="163" t="s">
        <v>141</v>
      </c>
      <c r="BX6" s="173"/>
      <c r="BY6" s="164"/>
      <c r="BZ6" s="163" t="s">
        <v>142</v>
      </c>
      <c r="CA6" s="173"/>
      <c r="CB6" s="164"/>
      <c r="CC6" s="163" t="s">
        <v>143</v>
      </c>
      <c r="CD6" s="173"/>
      <c r="CE6" s="164"/>
      <c r="CF6" s="163" t="s">
        <v>144</v>
      </c>
      <c r="CG6" s="173"/>
      <c r="CH6" s="164"/>
      <c r="CI6" s="163" t="s">
        <v>145</v>
      </c>
      <c r="CJ6" s="173"/>
      <c r="CK6" s="164"/>
      <c r="CL6" s="163" t="s">
        <v>146</v>
      </c>
      <c r="CM6" s="173"/>
      <c r="CN6" s="164"/>
      <c r="CO6" s="163" t="s">
        <v>165</v>
      </c>
      <c r="CP6" s="173"/>
      <c r="CQ6" s="164"/>
      <c r="CR6" s="163" t="s">
        <v>147</v>
      </c>
      <c r="CS6" s="173"/>
      <c r="CT6" s="164"/>
      <c r="CU6" s="163" t="s">
        <v>148</v>
      </c>
      <c r="CV6" s="173"/>
      <c r="CW6" s="164"/>
      <c r="CX6" s="163" t="s">
        <v>149</v>
      </c>
      <c r="CY6" s="173"/>
      <c r="CZ6" s="164"/>
      <c r="DA6" s="163" t="s">
        <v>150</v>
      </c>
      <c r="DB6" s="173"/>
      <c r="DC6" s="164"/>
      <c r="DD6" s="163" t="s">
        <v>416</v>
      </c>
      <c r="DE6" s="173"/>
      <c r="DF6" s="164"/>
      <c r="DG6" s="163" t="s">
        <v>417</v>
      </c>
      <c r="DH6" s="173"/>
      <c r="DI6" s="164"/>
      <c r="DJ6" s="163" t="s">
        <v>418</v>
      </c>
      <c r="DK6" s="173"/>
      <c r="DL6" s="164"/>
      <c r="DM6" s="163" t="s">
        <v>419</v>
      </c>
      <c r="DN6" s="173"/>
      <c r="DO6" s="164"/>
      <c r="DP6" s="163" t="s">
        <v>420</v>
      </c>
      <c r="DQ6" s="173"/>
      <c r="DR6" s="164"/>
      <c r="DS6" s="163" t="s">
        <v>421</v>
      </c>
      <c r="DT6" s="173"/>
      <c r="DU6" s="164"/>
      <c r="DV6" s="163" t="s">
        <v>422</v>
      </c>
      <c r="DW6" s="173"/>
      <c r="DX6" s="164"/>
      <c r="DY6" s="163" t="s">
        <v>151</v>
      </c>
      <c r="DZ6" s="173"/>
      <c r="EA6" s="164"/>
      <c r="EB6" s="163" t="s">
        <v>152</v>
      </c>
      <c r="EC6" s="173"/>
      <c r="ED6" s="164"/>
      <c r="EE6" s="163" t="s">
        <v>153</v>
      </c>
      <c r="EF6" s="173"/>
      <c r="EG6" s="164"/>
      <c r="EH6" s="163" t="s">
        <v>166</v>
      </c>
      <c r="EI6" s="173"/>
      <c r="EJ6" s="164"/>
      <c r="EK6" s="163" t="s">
        <v>154</v>
      </c>
      <c r="EL6" s="173"/>
      <c r="EM6" s="164"/>
      <c r="EN6" s="163" t="s">
        <v>155</v>
      </c>
      <c r="EO6" s="173"/>
      <c r="EP6" s="164"/>
      <c r="EQ6" s="163" t="s">
        <v>156</v>
      </c>
      <c r="ER6" s="173"/>
      <c r="ES6" s="164"/>
      <c r="ET6" s="163" t="s">
        <v>157</v>
      </c>
      <c r="EU6" s="173"/>
      <c r="EV6" s="164"/>
      <c r="EW6" s="163" t="s">
        <v>158</v>
      </c>
      <c r="EX6" s="173"/>
      <c r="EY6" s="164"/>
      <c r="EZ6" s="163" t="s">
        <v>159</v>
      </c>
      <c r="FA6" s="173"/>
      <c r="FB6" s="164"/>
      <c r="FC6" s="163" t="s">
        <v>160</v>
      </c>
      <c r="FD6" s="173"/>
      <c r="FE6" s="164"/>
      <c r="FF6" s="163" t="s">
        <v>161</v>
      </c>
      <c r="FG6" s="173"/>
      <c r="FH6" s="164"/>
      <c r="FI6" s="163" t="s">
        <v>162</v>
      </c>
      <c r="FJ6" s="173"/>
      <c r="FK6" s="164"/>
      <c r="FL6" s="163" t="s">
        <v>167</v>
      </c>
      <c r="FM6" s="173"/>
      <c r="FN6" s="164"/>
      <c r="FO6" s="163" t="s">
        <v>168</v>
      </c>
      <c r="FP6" s="173"/>
      <c r="FQ6" s="164"/>
      <c r="FR6" s="163" t="s">
        <v>423</v>
      </c>
      <c r="FS6" s="173"/>
      <c r="FT6" s="164"/>
      <c r="FU6" s="163" t="s">
        <v>424</v>
      </c>
      <c r="FV6" s="173"/>
      <c r="FW6" s="164"/>
      <c r="FX6" s="163" t="s">
        <v>425</v>
      </c>
      <c r="FY6" s="173"/>
      <c r="FZ6" s="164"/>
      <c r="GA6" s="163" t="s">
        <v>426</v>
      </c>
      <c r="GB6" s="173"/>
      <c r="GC6" s="164"/>
      <c r="GD6" s="163" t="s">
        <v>427</v>
      </c>
      <c r="GE6" s="173"/>
      <c r="GF6" s="164"/>
      <c r="GG6" s="163" t="s">
        <v>428</v>
      </c>
      <c r="GH6" s="173"/>
      <c r="GI6" s="164"/>
      <c r="GJ6" s="163" t="s">
        <v>1336</v>
      </c>
      <c r="GK6" s="173"/>
      <c r="GL6" s="164"/>
      <c r="GM6" s="163" t="s">
        <v>1337</v>
      </c>
      <c r="GN6" s="173"/>
      <c r="GO6" s="164"/>
      <c r="GP6" s="163" t="s">
        <v>1339</v>
      </c>
      <c r="GQ6" s="173"/>
      <c r="GR6" s="164"/>
      <c r="GS6" s="163" t="s">
        <v>1343</v>
      </c>
      <c r="GT6" s="173"/>
      <c r="GU6" s="164"/>
      <c r="GV6" s="163" t="s">
        <v>1349</v>
      </c>
      <c r="GW6" s="173"/>
      <c r="GX6" s="164"/>
      <c r="GY6" s="163" t="s">
        <v>1350</v>
      </c>
      <c r="GZ6" s="173"/>
      <c r="HA6" s="164"/>
      <c r="HB6" s="163" t="s">
        <v>1354</v>
      </c>
      <c r="HC6" s="173"/>
      <c r="HD6" s="164"/>
      <c r="HE6" s="163" t="s">
        <v>1355</v>
      </c>
      <c r="HF6" s="173"/>
      <c r="HG6" s="164"/>
      <c r="HH6" s="163" t="s">
        <v>1357</v>
      </c>
      <c r="HI6" s="173"/>
      <c r="HJ6" s="164"/>
      <c r="HK6" s="163" t="s">
        <v>1361</v>
      </c>
      <c r="HL6" s="173"/>
      <c r="HM6" s="164"/>
      <c r="HN6" s="163" t="s">
        <v>1363</v>
      </c>
      <c r="HO6" s="173"/>
      <c r="HP6" s="164"/>
      <c r="HQ6" s="163" t="s">
        <v>1366</v>
      </c>
      <c r="HR6" s="173"/>
      <c r="HS6" s="164"/>
      <c r="HT6" s="163" t="s">
        <v>1371</v>
      </c>
      <c r="HU6" s="173"/>
      <c r="HV6" s="164"/>
      <c r="HW6" s="163" t="s">
        <v>1372</v>
      </c>
      <c r="HX6" s="173"/>
      <c r="HY6" s="164"/>
      <c r="HZ6" s="163" t="s">
        <v>429</v>
      </c>
      <c r="IA6" s="173"/>
      <c r="IB6" s="164"/>
      <c r="IC6" s="163" t="s">
        <v>430</v>
      </c>
      <c r="ID6" s="173"/>
      <c r="IE6" s="164"/>
      <c r="IF6" s="163" t="s">
        <v>431</v>
      </c>
      <c r="IG6" s="173"/>
      <c r="IH6" s="164"/>
      <c r="II6" s="163" t="s">
        <v>432</v>
      </c>
      <c r="IJ6" s="173"/>
      <c r="IK6" s="164"/>
      <c r="IL6" s="163" t="s">
        <v>433</v>
      </c>
      <c r="IM6" s="173"/>
      <c r="IN6" s="164"/>
      <c r="IO6" s="163" t="s">
        <v>434</v>
      </c>
      <c r="IP6" s="173"/>
      <c r="IQ6" s="164"/>
      <c r="IR6" s="163" t="s">
        <v>435</v>
      </c>
      <c r="IS6" s="173"/>
      <c r="IT6" s="164"/>
    </row>
    <row r="7" spans="1:254" ht="120" customHeight="1" x14ac:dyDescent="0.25">
      <c r="A7" s="179"/>
      <c r="B7" s="179"/>
      <c r="C7" s="175" t="s">
        <v>1228</v>
      </c>
      <c r="D7" s="177"/>
      <c r="E7" s="176"/>
      <c r="F7" s="175" t="s">
        <v>1231</v>
      </c>
      <c r="G7" s="177"/>
      <c r="H7" s="176"/>
      <c r="I7" s="175" t="s">
        <v>1232</v>
      </c>
      <c r="J7" s="177"/>
      <c r="K7" s="176"/>
      <c r="L7" s="175" t="s">
        <v>1236</v>
      </c>
      <c r="M7" s="177"/>
      <c r="N7" s="176"/>
      <c r="O7" s="175" t="s">
        <v>1237</v>
      </c>
      <c r="P7" s="177"/>
      <c r="Q7" s="176"/>
      <c r="R7" s="175" t="s">
        <v>1238</v>
      </c>
      <c r="S7" s="177"/>
      <c r="T7" s="176"/>
      <c r="U7" s="175" t="s">
        <v>614</v>
      </c>
      <c r="V7" s="177"/>
      <c r="W7" s="176"/>
      <c r="X7" s="175" t="s">
        <v>1389</v>
      </c>
      <c r="Y7" s="177"/>
      <c r="Z7" s="176"/>
      <c r="AA7" s="175" t="s">
        <v>617</v>
      </c>
      <c r="AB7" s="177"/>
      <c r="AC7" s="176"/>
      <c r="AD7" s="175" t="s">
        <v>1244</v>
      </c>
      <c r="AE7" s="177"/>
      <c r="AF7" s="176"/>
      <c r="AG7" s="175" t="s">
        <v>1245</v>
      </c>
      <c r="AH7" s="177"/>
      <c r="AI7" s="176"/>
      <c r="AJ7" s="175" t="s">
        <v>1249</v>
      </c>
      <c r="AK7" s="177"/>
      <c r="AL7" s="176"/>
      <c r="AM7" s="175" t="s">
        <v>1251</v>
      </c>
      <c r="AN7" s="177"/>
      <c r="AO7" s="176"/>
      <c r="AP7" s="175" t="s">
        <v>624</v>
      </c>
      <c r="AQ7" s="177"/>
      <c r="AR7" s="176"/>
      <c r="AS7" s="175" t="s">
        <v>1253</v>
      </c>
      <c r="AT7" s="177"/>
      <c r="AU7" s="176"/>
      <c r="AV7" s="175" t="s">
        <v>1254</v>
      </c>
      <c r="AW7" s="177"/>
      <c r="AX7" s="176"/>
      <c r="AY7" s="175" t="s">
        <v>630</v>
      </c>
      <c r="AZ7" s="177"/>
      <c r="BA7" s="176"/>
      <c r="BB7" s="175" t="s">
        <v>1255</v>
      </c>
      <c r="BC7" s="177"/>
      <c r="BD7" s="176"/>
      <c r="BE7" s="175" t="s">
        <v>1256</v>
      </c>
      <c r="BF7" s="177"/>
      <c r="BG7" s="176"/>
      <c r="BH7" s="175" t="s">
        <v>1257</v>
      </c>
      <c r="BI7" s="177"/>
      <c r="BJ7" s="176"/>
      <c r="BK7" s="175" t="s">
        <v>1263</v>
      </c>
      <c r="BL7" s="177"/>
      <c r="BM7" s="176"/>
      <c r="BN7" s="175" t="s">
        <v>1259</v>
      </c>
      <c r="BO7" s="177"/>
      <c r="BP7" s="176"/>
      <c r="BQ7" s="175" t="s">
        <v>1260</v>
      </c>
      <c r="BR7" s="177"/>
      <c r="BS7" s="176"/>
      <c r="BT7" s="175" t="s">
        <v>645</v>
      </c>
      <c r="BU7" s="177"/>
      <c r="BV7" s="176"/>
      <c r="BW7" s="175" t="s">
        <v>1268</v>
      </c>
      <c r="BX7" s="177"/>
      <c r="BY7" s="176"/>
      <c r="BZ7" s="175" t="s">
        <v>648</v>
      </c>
      <c r="CA7" s="177"/>
      <c r="CB7" s="176"/>
      <c r="CC7" s="175" t="s">
        <v>651</v>
      </c>
      <c r="CD7" s="177"/>
      <c r="CE7" s="176"/>
      <c r="CF7" s="175" t="s">
        <v>1271</v>
      </c>
      <c r="CG7" s="177"/>
      <c r="CH7" s="176"/>
      <c r="CI7" s="175" t="s">
        <v>1275</v>
      </c>
      <c r="CJ7" s="177"/>
      <c r="CK7" s="176"/>
      <c r="CL7" s="175" t="s">
        <v>1276</v>
      </c>
      <c r="CM7" s="177"/>
      <c r="CN7" s="176"/>
      <c r="CO7" s="175" t="s">
        <v>1277</v>
      </c>
      <c r="CP7" s="177"/>
      <c r="CQ7" s="176"/>
      <c r="CR7" s="175" t="s">
        <v>1278</v>
      </c>
      <c r="CS7" s="177"/>
      <c r="CT7" s="176"/>
      <c r="CU7" s="175" t="s">
        <v>1279</v>
      </c>
      <c r="CV7" s="177"/>
      <c r="CW7" s="176"/>
      <c r="CX7" s="175" t="s">
        <v>1280</v>
      </c>
      <c r="CY7" s="177"/>
      <c r="CZ7" s="176"/>
      <c r="DA7" s="175" t="s">
        <v>661</v>
      </c>
      <c r="DB7" s="177"/>
      <c r="DC7" s="176"/>
      <c r="DD7" s="175" t="s">
        <v>1285</v>
      </c>
      <c r="DE7" s="177"/>
      <c r="DF7" s="176"/>
      <c r="DG7" s="175" t="s">
        <v>1286</v>
      </c>
      <c r="DH7" s="177"/>
      <c r="DI7" s="176"/>
      <c r="DJ7" s="175" t="s">
        <v>1290</v>
      </c>
      <c r="DK7" s="177"/>
      <c r="DL7" s="176"/>
      <c r="DM7" s="175" t="s">
        <v>674</v>
      </c>
      <c r="DN7" s="177"/>
      <c r="DO7" s="176"/>
      <c r="DP7" s="175" t="s">
        <v>677</v>
      </c>
      <c r="DQ7" s="177"/>
      <c r="DR7" s="176"/>
      <c r="DS7" s="175" t="s">
        <v>1292</v>
      </c>
      <c r="DT7" s="177"/>
      <c r="DU7" s="176"/>
      <c r="DV7" s="175" t="s">
        <v>651</v>
      </c>
      <c r="DW7" s="177"/>
      <c r="DX7" s="176"/>
      <c r="DY7" s="175" t="s">
        <v>1297</v>
      </c>
      <c r="DZ7" s="177"/>
      <c r="EA7" s="176"/>
      <c r="EB7" s="175" t="s">
        <v>1298</v>
      </c>
      <c r="EC7" s="177"/>
      <c r="ED7" s="176"/>
      <c r="EE7" s="175" t="s">
        <v>686</v>
      </c>
      <c r="EF7" s="177"/>
      <c r="EG7" s="176"/>
      <c r="EH7" s="175" t="s">
        <v>1301</v>
      </c>
      <c r="EI7" s="177"/>
      <c r="EJ7" s="176"/>
      <c r="EK7" s="175" t="s">
        <v>690</v>
      </c>
      <c r="EL7" s="177"/>
      <c r="EM7" s="176"/>
      <c r="EN7" s="175" t="s">
        <v>691</v>
      </c>
      <c r="EO7" s="177"/>
      <c r="EP7" s="176"/>
      <c r="EQ7" s="175" t="s">
        <v>1304</v>
      </c>
      <c r="ER7" s="177"/>
      <c r="ES7" s="176"/>
      <c r="ET7" s="175" t="s">
        <v>1305</v>
      </c>
      <c r="EU7" s="177"/>
      <c r="EV7" s="176"/>
      <c r="EW7" s="175" t="s">
        <v>1306</v>
      </c>
      <c r="EX7" s="177"/>
      <c r="EY7" s="176"/>
      <c r="EZ7" s="175" t="s">
        <v>1307</v>
      </c>
      <c r="FA7" s="177"/>
      <c r="FB7" s="176"/>
      <c r="FC7" s="175" t="s">
        <v>1309</v>
      </c>
      <c r="FD7" s="177"/>
      <c r="FE7" s="176"/>
      <c r="FF7" s="175" t="s">
        <v>1316</v>
      </c>
      <c r="FG7" s="177"/>
      <c r="FH7" s="176"/>
      <c r="FI7" s="175" t="s">
        <v>1313</v>
      </c>
      <c r="FJ7" s="177"/>
      <c r="FK7" s="176"/>
      <c r="FL7" s="175" t="s">
        <v>1314</v>
      </c>
      <c r="FM7" s="177"/>
      <c r="FN7" s="176"/>
      <c r="FO7" s="175" t="s">
        <v>709</v>
      </c>
      <c r="FP7" s="177"/>
      <c r="FQ7" s="176"/>
      <c r="FR7" s="175" t="s">
        <v>1321</v>
      </c>
      <c r="FS7" s="177"/>
      <c r="FT7" s="176"/>
      <c r="FU7" s="175" t="s">
        <v>1323</v>
      </c>
      <c r="FV7" s="177"/>
      <c r="FW7" s="176"/>
      <c r="FX7" s="175" t="s">
        <v>714</v>
      </c>
      <c r="FY7" s="177"/>
      <c r="FZ7" s="176"/>
      <c r="GA7" s="175" t="s">
        <v>1325</v>
      </c>
      <c r="GB7" s="177"/>
      <c r="GC7" s="176"/>
      <c r="GD7" s="175" t="s">
        <v>1327</v>
      </c>
      <c r="GE7" s="177"/>
      <c r="GF7" s="176"/>
      <c r="GG7" s="175" t="s">
        <v>1331</v>
      </c>
      <c r="GH7" s="177"/>
      <c r="GI7" s="176"/>
      <c r="GJ7" s="175" t="s">
        <v>1332</v>
      </c>
      <c r="GK7" s="177"/>
      <c r="GL7" s="176"/>
      <c r="GM7" s="175" t="s">
        <v>722</v>
      </c>
      <c r="GN7" s="177"/>
      <c r="GO7" s="176"/>
      <c r="GP7" s="175" t="s">
        <v>1338</v>
      </c>
      <c r="GQ7" s="177"/>
      <c r="GR7" s="176"/>
      <c r="GS7" s="175" t="s">
        <v>1344</v>
      </c>
      <c r="GT7" s="177"/>
      <c r="GU7" s="176"/>
      <c r="GV7" s="175" t="s">
        <v>1345</v>
      </c>
      <c r="GW7" s="177"/>
      <c r="GX7" s="176"/>
      <c r="GY7" s="175" t="s">
        <v>727</v>
      </c>
      <c r="GZ7" s="177"/>
      <c r="HA7" s="176"/>
      <c r="HB7" s="175" t="s">
        <v>728</v>
      </c>
      <c r="HC7" s="177"/>
      <c r="HD7" s="176"/>
      <c r="HE7" s="175" t="s">
        <v>731</v>
      </c>
      <c r="HF7" s="177"/>
      <c r="HG7" s="176"/>
      <c r="HH7" s="175" t="s">
        <v>1356</v>
      </c>
      <c r="HI7" s="177"/>
      <c r="HJ7" s="176"/>
      <c r="HK7" s="175" t="s">
        <v>1362</v>
      </c>
      <c r="HL7" s="177"/>
      <c r="HM7" s="176"/>
      <c r="HN7" s="175" t="s">
        <v>1364</v>
      </c>
      <c r="HO7" s="177"/>
      <c r="HP7" s="176"/>
      <c r="HQ7" s="175" t="s">
        <v>1367</v>
      </c>
      <c r="HR7" s="177"/>
      <c r="HS7" s="176"/>
      <c r="HT7" s="175" t="s">
        <v>740</v>
      </c>
      <c r="HU7" s="177"/>
      <c r="HV7" s="176"/>
      <c r="HW7" s="175" t="s">
        <v>602</v>
      </c>
      <c r="HX7" s="177"/>
      <c r="HY7" s="176"/>
      <c r="HZ7" s="175" t="s">
        <v>1373</v>
      </c>
      <c r="IA7" s="177"/>
      <c r="IB7" s="176"/>
      <c r="IC7" s="175" t="s">
        <v>1376</v>
      </c>
      <c r="ID7" s="177"/>
      <c r="IE7" s="176"/>
      <c r="IF7" s="175" t="s">
        <v>746</v>
      </c>
      <c r="IG7" s="177"/>
      <c r="IH7" s="176"/>
      <c r="II7" s="175" t="s">
        <v>1380</v>
      </c>
      <c r="IJ7" s="177"/>
      <c r="IK7" s="176"/>
      <c r="IL7" s="175" t="s">
        <v>1381</v>
      </c>
      <c r="IM7" s="177"/>
      <c r="IN7" s="176"/>
      <c r="IO7" s="175" t="s">
        <v>1385</v>
      </c>
      <c r="IP7" s="177"/>
      <c r="IQ7" s="176"/>
      <c r="IR7" s="175" t="s">
        <v>750</v>
      </c>
      <c r="IS7" s="177"/>
      <c r="IT7" s="176"/>
    </row>
    <row r="8" spans="1:254" ht="169.5" customHeight="1" x14ac:dyDescent="0.25">
      <c r="A8" s="180"/>
      <c r="B8" s="180"/>
      <c r="C8" s="61" t="s">
        <v>796</v>
      </c>
      <c r="D8" s="61" t="s">
        <v>1229</v>
      </c>
      <c r="E8" s="61" t="s">
        <v>1230</v>
      </c>
      <c r="F8" s="61" t="s">
        <v>607</v>
      </c>
      <c r="G8" s="61" t="s">
        <v>608</v>
      </c>
      <c r="H8" s="61" t="s">
        <v>609</v>
      </c>
      <c r="I8" s="61" t="s">
        <v>1233</v>
      </c>
      <c r="J8" s="61" t="s">
        <v>1234</v>
      </c>
      <c r="K8" s="61" t="s">
        <v>1235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1239</v>
      </c>
      <c r="X8" s="61" t="s">
        <v>216</v>
      </c>
      <c r="Y8" s="61" t="s">
        <v>616</v>
      </c>
      <c r="Z8" s="61" t="s">
        <v>476</v>
      </c>
      <c r="AA8" s="61" t="s">
        <v>1240</v>
      </c>
      <c r="AB8" s="61" t="s">
        <v>1241</v>
      </c>
      <c r="AC8" s="61" t="s">
        <v>1242</v>
      </c>
      <c r="AD8" s="61" t="s">
        <v>235</v>
      </c>
      <c r="AE8" s="61" t="s">
        <v>530</v>
      </c>
      <c r="AF8" s="61" t="s">
        <v>204</v>
      </c>
      <c r="AG8" s="61" t="s">
        <v>1246</v>
      </c>
      <c r="AH8" s="61" t="s">
        <v>1247</v>
      </c>
      <c r="AI8" s="61" t="s">
        <v>1248</v>
      </c>
      <c r="AJ8" s="61" t="s">
        <v>622</v>
      </c>
      <c r="AK8" s="61" t="s">
        <v>1250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4" t="s">
        <v>225</v>
      </c>
      <c r="AT8" s="64" t="s">
        <v>466</v>
      </c>
      <c r="AU8" s="64" t="s">
        <v>227</v>
      </c>
      <c r="AV8" s="64" t="s">
        <v>627</v>
      </c>
      <c r="AW8" s="64" t="s">
        <v>628</v>
      </c>
      <c r="AX8" s="64" t="s">
        <v>629</v>
      </c>
      <c r="AY8" s="64" t="s">
        <v>631</v>
      </c>
      <c r="AZ8" s="64" t="s">
        <v>632</v>
      </c>
      <c r="BA8" s="64" t="s">
        <v>633</v>
      </c>
      <c r="BB8" s="64" t="s">
        <v>634</v>
      </c>
      <c r="BC8" s="64" t="s">
        <v>635</v>
      </c>
      <c r="BD8" s="64" t="s">
        <v>636</v>
      </c>
      <c r="BE8" s="64" t="s">
        <v>1397</v>
      </c>
      <c r="BF8" s="64" t="s">
        <v>637</v>
      </c>
      <c r="BG8" s="64" t="s">
        <v>638</v>
      </c>
      <c r="BH8" s="64" t="s">
        <v>639</v>
      </c>
      <c r="BI8" s="64" t="s">
        <v>640</v>
      </c>
      <c r="BJ8" s="64" t="s">
        <v>641</v>
      </c>
      <c r="BK8" s="64" t="s">
        <v>1264</v>
      </c>
      <c r="BL8" s="64" t="s">
        <v>1265</v>
      </c>
      <c r="BM8" s="64" t="s">
        <v>1266</v>
      </c>
      <c r="BN8" s="61" t="s">
        <v>642</v>
      </c>
      <c r="BO8" s="61" t="s">
        <v>643</v>
      </c>
      <c r="BP8" s="61" t="s">
        <v>644</v>
      </c>
      <c r="BQ8" s="61" t="s">
        <v>1260</v>
      </c>
      <c r="BR8" s="61" t="s">
        <v>1261</v>
      </c>
      <c r="BS8" s="61" t="s">
        <v>1262</v>
      </c>
      <c r="BT8" s="61" t="s">
        <v>646</v>
      </c>
      <c r="BU8" s="61" t="s">
        <v>1267</v>
      </c>
      <c r="BV8" s="61" t="s">
        <v>647</v>
      </c>
      <c r="BW8" s="61" t="s">
        <v>556</v>
      </c>
      <c r="BX8" s="61" t="s">
        <v>1269</v>
      </c>
      <c r="BY8" s="61" t="s">
        <v>558</v>
      </c>
      <c r="BZ8" s="61" t="s">
        <v>649</v>
      </c>
      <c r="CA8" s="61" t="s">
        <v>650</v>
      </c>
      <c r="CB8" s="61" t="s">
        <v>1270</v>
      </c>
      <c r="CC8" s="61" t="s">
        <v>651</v>
      </c>
      <c r="CD8" s="61" t="s">
        <v>652</v>
      </c>
      <c r="CE8" s="61" t="s">
        <v>653</v>
      </c>
      <c r="CF8" s="61" t="s">
        <v>1272</v>
      </c>
      <c r="CG8" s="61" t="s">
        <v>1273</v>
      </c>
      <c r="CH8" s="61" t="s">
        <v>1274</v>
      </c>
      <c r="CI8" s="61" t="s">
        <v>200</v>
      </c>
      <c r="CJ8" s="61" t="s">
        <v>654</v>
      </c>
      <c r="CK8" s="61" t="s">
        <v>655</v>
      </c>
      <c r="CL8" s="61" t="s">
        <v>1398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1281</v>
      </c>
      <c r="DA8" s="61" t="s">
        <v>1282</v>
      </c>
      <c r="DB8" s="61" t="s">
        <v>1283</v>
      </c>
      <c r="DC8" s="61" t="s">
        <v>1284</v>
      </c>
      <c r="DD8" s="61" t="s">
        <v>668</v>
      </c>
      <c r="DE8" s="61" t="s">
        <v>669</v>
      </c>
      <c r="DF8" s="61" t="s">
        <v>670</v>
      </c>
      <c r="DG8" s="61" t="s">
        <v>1287</v>
      </c>
      <c r="DH8" s="61" t="s">
        <v>1288</v>
      </c>
      <c r="DI8" s="61" t="s">
        <v>1289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1291</v>
      </c>
      <c r="DS8" s="61" t="s">
        <v>1293</v>
      </c>
      <c r="DT8" s="61" t="s">
        <v>1294</v>
      </c>
      <c r="DU8" s="61" t="s">
        <v>1295</v>
      </c>
      <c r="DV8" s="61" t="s">
        <v>651</v>
      </c>
      <c r="DW8" s="61" t="s">
        <v>1296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1399</v>
      </c>
      <c r="EF8" s="61" t="s">
        <v>1299</v>
      </c>
      <c r="EG8" s="61" t="s">
        <v>1300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1302</v>
      </c>
      <c r="EM8" s="61" t="s">
        <v>1303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1400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1308</v>
      </c>
      <c r="FC8" s="61" t="s">
        <v>1310</v>
      </c>
      <c r="FD8" s="61" t="s">
        <v>1311</v>
      </c>
      <c r="FE8" s="61" t="s">
        <v>1312</v>
      </c>
      <c r="FF8" s="61" t="s">
        <v>705</v>
      </c>
      <c r="FG8" s="61" t="s">
        <v>1317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1315</v>
      </c>
      <c r="FO8" s="61" t="s">
        <v>1318</v>
      </c>
      <c r="FP8" s="61" t="s">
        <v>1319</v>
      </c>
      <c r="FQ8" s="61" t="s">
        <v>1320</v>
      </c>
      <c r="FR8" s="61" t="s">
        <v>710</v>
      </c>
      <c r="FS8" s="61" t="s">
        <v>711</v>
      </c>
      <c r="FT8" s="61" t="s">
        <v>1322</v>
      </c>
      <c r="FU8" s="61" t="s">
        <v>712</v>
      </c>
      <c r="FV8" s="61" t="s">
        <v>713</v>
      </c>
      <c r="FW8" s="61" t="s">
        <v>1324</v>
      </c>
      <c r="FX8" s="61" t="s">
        <v>1394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1326</v>
      </c>
      <c r="GD8" s="61" t="s">
        <v>1328</v>
      </c>
      <c r="GE8" s="61" t="s">
        <v>1329</v>
      </c>
      <c r="GF8" s="61" t="s">
        <v>1330</v>
      </c>
      <c r="GG8" s="61" t="s">
        <v>719</v>
      </c>
      <c r="GH8" s="61" t="s">
        <v>720</v>
      </c>
      <c r="GI8" s="61" t="s">
        <v>721</v>
      </c>
      <c r="GJ8" s="61" t="s">
        <v>1333</v>
      </c>
      <c r="GK8" s="61" t="s">
        <v>1334</v>
      </c>
      <c r="GL8" s="61" t="s">
        <v>1335</v>
      </c>
      <c r="GM8" s="61" t="s">
        <v>722</v>
      </c>
      <c r="GN8" s="61" t="s">
        <v>723</v>
      </c>
      <c r="GO8" s="61" t="s">
        <v>724</v>
      </c>
      <c r="GP8" s="61" t="s">
        <v>1340</v>
      </c>
      <c r="GQ8" s="61" t="s">
        <v>1341</v>
      </c>
      <c r="GR8" s="61" t="s">
        <v>1342</v>
      </c>
      <c r="GS8" s="61" t="s">
        <v>1401</v>
      </c>
      <c r="GT8" s="61" t="s">
        <v>725</v>
      </c>
      <c r="GU8" s="61" t="s">
        <v>726</v>
      </c>
      <c r="GV8" s="61" t="s">
        <v>1346</v>
      </c>
      <c r="GW8" s="61" t="s">
        <v>1347</v>
      </c>
      <c r="GX8" s="61" t="s">
        <v>1348</v>
      </c>
      <c r="GY8" s="61" t="s">
        <v>1351</v>
      </c>
      <c r="GZ8" s="61" t="s">
        <v>1352</v>
      </c>
      <c r="HA8" s="61" t="s">
        <v>1353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1358</v>
      </c>
      <c r="HI8" s="61" t="s">
        <v>1359</v>
      </c>
      <c r="HJ8" s="61" t="s">
        <v>1360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1365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1368</v>
      </c>
      <c r="HU8" s="61" t="s">
        <v>1369</v>
      </c>
      <c r="HV8" s="61" t="s">
        <v>1370</v>
      </c>
      <c r="HW8" s="61" t="s">
        <v>602</v>
      </c>
      <c r="HX8" s="61" t="s">
        <v>744</v>
      </c>
      <c r="HY8" s="61" t="s">
        <v>745</v>
      </c>
      <c r="HZ8" s="61" t="s">
        <v>1373</v>
      </c>
      <c r="IA8" s="61" t="s">
        <v>1374</v>
      </c>
      <c r="IB8" s="61" t="s">
        <v>1375</v>
      </c>
      <c r="IC8" s="61" t="s">
        <v>1377</v>
      </c>
      <c r="ID8" s="61" t="s">
        <v>1378</v>
      </c>
      <c r="IE8" s="61" t="s">
        <v>1379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1382</v>
      </c>
      <c r="IM8" s="61" t="s">
        <v>1383</v>
      </c>
      <c r="IN8" s="61" t="s">
        <v>1384</v>
      </c>
      <c r="IO8" s="61" t="s">
        <v>1386</v>
      </c>
      <c r="IP8" s="61" t="s">
        <v>1387</v>
      </c>
      <c r="IQ8" s="61" t="s">
        <v>1388</v>
      </c>
      <c r="IR8" s="61" t="s">
        <v>751</v>
      </c>
      <c r="IS8" s="61" t="s">
        <v>752</v>
      </c>
      <c r="IT8" s="61" t="s">
        <v>753</v>
      </c>
    </row>
    <row r="9" spans="1:254" x14ac:dyDescent="0.25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x14ac:dyDescent="0.25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x14ac:dyDescent="0.25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x14ac:dyDescent="0.25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x14ac:dyDescent="0.25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x14ac:dyDescent="0.25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x14ac:dyDescent="0.25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x14ac:dyDescent="0.25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x14ac:dyDescent="0.25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x14ac:dyDescent="0.25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x14ac:dyDescent="0.25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x14ac:dyDescent="0.25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x14ac:dyDescent="0.25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x14ac:dyDescent="0.25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25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x14ac:dyDescent="0.25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25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25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25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25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25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25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25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25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25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25">
      <c r="A34" s="144" t="s">
        <v>171</v>
      </c>
      <c r="B34" s="146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5" t="s">
        <v>783</v>
      </c>
      <c r="B35" s="17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2" t="s">
        <v>1392</v>
      </c>
      <c r="C37" s="142"/>
      <c r="D37" s="142"/>
      <c r="E37" s="142"/>
      <c r="F37" s="49"/>
      <c r="G37" s="49"/>
      <c r="H37" s="49"/>
      <c r="I37" s="49"/>
      <c r="J37" s="49"/>
      <c r="K37" s="49"/>
    </row>
    <row r="38" spans="1:254" x14ac:dyDescent="0.25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 x14ac:dyDescent="0.25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 x14ac:dyDescent="0.25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25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 x14ac:dyDescent="0.25">
      <c r="B42" s="50"/>
      <c r="C42" s="50"/>
      <c r="D42" s="174" t="s">
        <v>322</v>
      </c>
      <c r="E42" s="174"/>
      <c r="F42" s="166" t="s">
        <v>323</v>
      </c>
      <c r="G42" s="166"/>
      <c r="H42" s="172" t="s">
        <v>414</v>
      </c>
      <c r="I42" s="172"/>
      <c r="J42" s="172" t="s">
        <v>378</v>
      </c>
      <c r="K42" s="172"/>
    </row>
    <row r="43" spans="1:254" x14ac:dyDescent="0.25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3">
        <f>G43/100*25</f>
        <v>0</v>
      </c>
      <c r="G43" s="51">
        <f>(AS35+AV35+AY35+BB35+BE35+BH35+BK35)/7</f>
        <v>0</v>
      </c>
      <c r="H43" s="43">
        <f>I43/100*25</f>
        <v>0</v>
      </c>
      <c r="I43" s="51">
        <f>(BN35+BQ35+BT35+BW35+BZ35+CC35+CF35)/7</f>
        <v>0</v>
      </c>
      <c r="J43" s="43">
        <f>K43/100*25</f>
        <v>0</v>
      </c>
      <c r="K43" s="51">
        <f>(CI35+CL35+CO35+CR35+CU35+CX35+DA35)/7</f>
        <v>0</v>
      </c>
    </row>
    <row r="44" spans="1:254" x14ac:dyDescent="0.25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3">
        <f>G44/100*25</f>
        <v>0</v>
      </c>
      <c r="G44" s="51">
        <f>(AT35+AW35+AZ35+BC35+BF35+BI35+BL35)/7</f>
        <v>0</v>
      </c>
      <c r="H44" s="43">
        <f>I44/100*25</f>
        <v>0</v>
      </c>
      <c r="I44" s="51">
        <f>(BO35+BR35+BU35+BX35+CA35+CD35+CG35)/7</f>
        <v>0</v>
      </c>
      <c r="J44" s="43">
        <f>K44/100*25</f>
        <v>0</v>
      </c>
      <c r="K44" s="51">
        <f>(CJ35+CM35+CP35+CS35+CV35+CY35+DB35)/7</f>
        <v>0</v>
      </c>
    </row>
    <row r="45" spans="1:254" x14ac:dyDescent="0.25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3">
        <f>G45/100*25</f>
        <v>0</v>
      </c>
      <c r="G45" s="51">
        <f>(AU35+AX35+BA35+BD35+BG35+BJ35+BM35)/7</f>
        <v>0</v>
      </c>
      <c r="H45" s="43">
        <f>I45/100*25</f>
        <v>0</v>
      </c>
      <c r="I45" s="51">
        <f>(BP35+BS35+BV35+BY35+CB35+CE35+CH35)/7</f>
        <v>0</v>
      </c>
      <c r="J45" s="43">
        <f>K45/100*25</f>
        <v>0</v>
      </c>
      <c r="K45" s="51">
        <f>(CK35+CN35+CQ35+CT35+CW35+CZ35+DC35)/7</f>
        <v>0</v>
      </c>
    </row>
    <row r="46" spans="1:254" x14ac:dyDescent="0.25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 x14ac:dyDescent="0.25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25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 x14ac:dyDescent="0.25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 x14ac:dyDescent="0.25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 x14ac:dyDescent="0.25">
      <c r="B51" s="50"/>
      <c r="C51" s="50"/>
      <c r="D51" s="174" t="s">
        <v>330</v>
      </c>
      <c r="E51" s="174"/>
      <c r="F51" s="172" t="s">
        <v>325</v>
      </c>
      <c r="G51" s="172"/>
      <c r="H51" s="172" t="s">
        <v>331</v>
      </c>
      <c r="I51" s="172"/>
      <c r="J51" s="172" t="s">
        <v>332</v>
      </c>
      <c r="K51" s="172"/>
      <c r="L51" s="143" t="s">
        <v>43</v>
      </c>
      <c r="M51" s="143"/>
    </row>
    <row r="52" spans="2:13" x14ac:dyDescent="0.25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3">
        <f>G52/100*25</f>
        <v>0</v>
      </c>
      <c r="G52" s="51">
        <f>(ET35+EW35+EZ35+FC35+FF35+FI35+FL35)/7</f>
        <v>0</v>
      </c>
      <c r="H52" s="43">
        <f>I52/100*25</f>
        <v>0</v>
      </c>
      <c r="I52" s="51">
        <f>(FO35+FR35+FU35+FX35+GA35+GD35+GG35)/7</f>
        <v>0</v>
      </c>
      <c r="J52" s="43">
        <f>K52/100*25</f>
        <v>0</v>
      </c>
      <c r="K52" s="51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3">
        <f>G53/100*25</f>
        <v>0</v>
      </c>
      <c r="G53" s="51">
        <f>(EU35+EX35+FA35+FD35+FG35+FJ35+FM35)/7</f>
        <v>0</v>
      </c>
      <c r="H53" s="43">
        <f>I53/100*25</f>
        <v>0</v>
      </c>
      <c r="I53" s="51">
        <f>(FP35+FS35+FV35+FY35+GB35+GE35+GH35)/7</f>
        <v>0</v>
      </c>
      <c r="J53" s="43">
        <f>K53/100*25</f>
        <v>0</v>
      </c>
      <c r="K53" s="51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3">
        <f>G54/100*25</f>
        <v>0</v>
      </c>
      <c r="G54" s="51">
        <f>(EV35+EY35+FB35+FE35+FH35+FK35+FN35)/7</f>
        <v>0</v>
      </c>
      <c r="H54" s="43">
        <f>I54/100*25</f>
        <v>0</v>
      </c>
      <c r="I54" s="51">
        <f>(FQ35+FT35+FW35+FZ35+GC35+GF35+GI35)/7</f>
        <v>0</v>
      </c>
      <c r="J54" s="43">
        <f>K54/100*25</f>
        <v>0</v>
      </c>
      <c r="K54" s="51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 x14ac:dyDescent="0.25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 x14ac:dyDescent="0.25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 x14ac:dyDescent="0.25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2025-09-28T17:35:46Z</dcterms:modified>
</cp:coreProperties>
</file>