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атестатция 2025 жыл шагын орталык\3-жас ортаңғы топ\салатын құжат ортаңғы топ 2024-2025ж\"/>
    </mc:Choice>
  </mc:AlternateContent>
  <bookViews>
    <workbookView xWindow="0" yWindow="0" windowWidth="20490" windowHeight="8955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3" l="1"/>
  <c r="L41" i="3"/>
  <c r="L40" i="3"/>
  <c r="J41" i="3"/>
  <c r="J40" i="3"/>
  <c r="H41" i="3"/>
  <c r="H40" i="3"/>
  <c r="F41" i="3"/>
  <c r="F40" i="3"/>
  <c r="D46" i="3"/>
  <c r="D45" i="3"/>
  <c r="D44" i="3"/>
  <c r="D42" i="3"/>
  <c r="D41" i="3"/>
  <c r="D40" i="3"/>
  <c r="D37" i="3"/>
  <c r="D36" i="3"/>
  <c r="D35" i="3"/>
  <c r="D26" i="3"/>
  <c r="H23" i="3" l="1"/>
  <c r="K23" i="3"/>
  <c r="L23" i="3"/>
  <c r="M23" i="3"/>
  <c r="N23" i="3"/>
  <c r="O23" i="3"/>
  <c r="P23" i="3"/>
  <c r="Q23" i="3"/>
  <c r="AC23" i="3"/>
  <c r="AF23" i="3"/>
  <c r="BA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C22" i="3" l="1"/>
  <c r="C23" i="3" s="1"/>
  <c r="D22" i="3"/>
  <c r="D23" i="3" s="1"/>
  <c r="E22" i="3"/>
  <c r="E23" i="3" s="1"/>
  <c r="F22" i="3"/>
  <c r="F23" i="3" s="1"/>
  <c r="G22" i="3"/>
  <c r="G23" i="3" s="1"/>
  <c r="H22" i="3"/>
  <c r="I22" i="3"/>
  <c r="I23" i="3" s="1"/>
  <c r="J22" i="3"/>
  <c r="J23" i="3" s="1"/>
  <c r="K22" i="3"/>
  <c r="L22" i="3"/>
  <c r="M22" i="3"/>
  <c r="N22" i="3"/>
  <c r="O22" i="3"/>
  <c r="P22" i="3"/>
  <c r="Q22" i="3"/>
  <c r="R22" i="3"/>
  <c r="R23" i="3" s="1"/>
  <c r="S22" i="3"/>
  <c r="S23" i="3" s="1"/>
  <c r="T22" i="3"/>
  <c r="T23" i="3" s="1"/>
  <c r="U22" i="3"/>
  <c r="U23" i="3" s="1"/>
  <c r="V22" i="3"/>
  <c r="V23" i="3" s="1"/>
  <c r="W22" i="3"/>
  <c r="W23" i="3" s="1"/>
  <c r="X22" i="3"/>
  <c r="X23" i="3" s="1"/>
  <c r="Y22" i="3"/>
  <c r="Y23" i="3" s="1"/>
  <c r="Z22" i="3"/>
  <c r="Z23" i="3" s="1"/>
  <c r="AA22" i="3"/>
  <c r="AA23" i="3" s="1"/>
  <c r="AB22" i="3"/>
  <c r="AB23" i="3" s="1"/>
  <c r="AC22" i="3"/>
  <c r="AD22" i="3"/>
  <c r="AD23" i="3" s="1"/>
  <c r="AE22" i="3"/>
  <c r="AE23" i="3" s="1"/>
  <c r="AF22" i="3"/>
  <c r="AG22" i="3"/>
  <c r="AG23" i="3" s="1"/>
  <c r="AH22" i="3"/>
  <c r="AH23" i="3" s="1"/>
  <c r="AI22" i="3"/>
  <c r="AI23" i="3" s="1"/>
  <c r="AJ22" i="3"/>
  <c r="AJ23" i="3" s="1"/>
  <c r="AK22" i="3"/>
  <c r="AK23" i="3" s="1"/>
  <c r="AL22" i="3"/>
  <c r="AL23" i="3" s="1"/>
  <c r="AM22" i="3"/>
  <c r="AM23" i="3" s="1"/>
  <c r="AN22" i="3"/>
  <c r="AN23" i="3" s="1"/>
  <c r="AO22" i="3"/>
  <c r="AO23" i="3" s="1"/>
  <c r="AP22" i="3"/>
  <c r="AP23" i="3" s="1"/>
  <c r="AQ22" i="3"/>
  <c r="AQ23" i="3" s="1"/>
  <c r="AR22" i="3"/>
  <c r="AR23" i="3" s="1"/>
  <c r="AS22" i="3"/>
  <c r="AS23" i="3" s="1"/>
  <c r="AT22" i="3"/>
  <c r="AT23" i="3" s="1"/>
  <c r="AU22" i="3"/>
  <c r="AU23" i="3" s="1"/>
  <c r="AV22" i="3"/>
  <c r="AV23" i="3" s="1"/>
  <c r="AW22" i="3"/>
  <c r="AW23" i="3" s="1"/>
  <c r="AX22" i="3"/>
  <c r="AX23" i="3" s="1"/>
  <c r="AY22" i="3"/>
  <c r="AY23" i="3" s="1"/>
  <c r="AZ22" i="3"/>
  <c r="AZ23" i="3" s="1"/>
  <c r="BA22" i="3"/>
  <c r="BB22" i="3"/>
  <c r="BB23" i="3" s="1"/>
  <c r="BC22" i="3"/>
  <c r="BC23" i="3" s="1"/>
  <c r="BD22" i="3"/>
  <c r="BD23" i="3" s="1"/>
  <c r="BE22" i="3"/>
  <c r="BE23" i="3" s="1"/>
  <c r="BF22" i="3"/>
  <c r="BF23" i="3" s="1"/>
  <c r="BG22" i="3"/>
  <c r="BG23" i="3" s="1"/>
  <c r="BH22" i="3"/>
  <c r="BH23" i="3" s="1"/>
  <c r="BI22" i="3"/>
  <c r="BI23" i="3" s="1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DZ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Q22" i="3"/>
  <c r="ER22" i="3"/>
  <c r="ES22" i="3"/>
  <c r="ET22" i="3"/>
  <c r="EV22" i="3"/>
  <c r="EW22" i="3"/>
  <c r="EX22" i="3"/>
  <c r="EY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E46" i="3" l="1"/>
  <c r="E45" i="3"/>
  <c r="E44" i="3"/>
  <c r="M40" i="3"/>
  <c r="M41" i="3"/>
  <c r="M42" i="3"/>
  <c r="K40" i="3"/>
  <c r="K41" i="3"/>
  <c r="K42" i="3"/>
  <c r="J42" i="3" s="1"/>
  <c r="I40" i="3"/>
  <c r="I41" i="3"/>
  <c r="I42" i="3"/>
  <c r="H42" i="3" s="1"/>
  <c r="G40" i="3"/>
  <c r="G41" i="3"/>
  <c r="G42" i="3"/>
  <c r="F42" i="3" s="1"/>
  <c r="E40" i="3"/>
  <c r="E41" i="3"/>
  <c r="E42" i="3"/>
  <c r="E35" i="3"/>
  <c r="E36" i="3"/>
  <c r="E37" i="3"/>
  <c r="I31" i="3"/>
  <c r="H31" i="3" s="1"/>
  <c r="I32" i="3"/>
  <c r="H32" i="3" s="1"/>
  <c r="I33" i="3"/>
  <c r="H33" i="3" s="1"/>
  <c r="G31" i="3"/>
  <c r="F31" i="3" s="1"/>
  <c r="G32" i="3"/>
  <c r="F32" i="3" s="1"/>
  <c r="G33" i="3"/>
  <c r="F33" i="3" s="1"/>
  <c r="E31" i="3"/>
  <c r="D31" i="3" s="1"/>
  <c r="E32" i="3"/>
  <c r="D32" i="3" s="1"/>
  <c r="E33" i="3"/>
  <c r="D33" i="3" s="1"/>
  <c r="E26" i="3"/>
  <c r="E27" i="3"/>
  <c r="D27" i="3" s="1"/>
  <c r="E28" i="3"/>
  <c r="D28" i="3" s="1"/>
  <c r="D47" i="3" l="1"/>
  <c r="E47" i="3"/>
  <c r="M43" i="3"/>
  <c r="L43" i="3"/>
  <c r="K43" i="3"/>
  <c r="J43" i="3"/>
  <c r="I43" i="3"/>
  <c r="H43" i="3"/>
  <c r="G43" i="3"/>
  <c r="F43" i="3"/>
  <c r="E38" i="3"/>
  <c r="D38" i="3"/>
  <c r="E43" i="3"/>
  <c r="D43" i="3"/>
  <c r="I34" i="3"/>
  <c r="H34" i="3"/>
  <c r="G34" i="3"/>
  <c r="F34" i="3"/>
  <c r="D29" i="3"/>
  <c r="E29" i="3"/>
  <c r="E34" i="3"/>
  <c r="D34" i="3"/>
</calcChain>
</file>

<file path=xl/sharedStrings.xml><?xml version="1.0" encoding="utf-8"?>
<sst xmlns="http://schemas.openxmlformats.org/spreadsheetml/2006/main" count="356" uniqueCount="316">
  <si>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</si>
  <si>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</si>
  <si>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</si>
  <si>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</si>
  <si>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</si>
  <si>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</si>
  <si>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</si>
  <si>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</si>
  <si>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</si>
  <si>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</si>
  <si>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</si>
  <si>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</si>
  <si>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</si>
  <si>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</si>
  <si>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</si>
  <si>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</si>
  <si>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</si>
  <si>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</si>
  <si>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</si>
  <si>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</si>
  <si>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</si>
  <si>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</si>
  <si>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</si>
  <si>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</si>
  <si>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</si>
  <si>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</si>
  <si>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</si>
  <si>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</si>
  <si>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</si>
  <si>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</si>
  <si>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</si>
  <si>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</si>
  <si>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</si>
  <si>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</si>
  <si>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</si>
  <si>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</si>
  <si>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</si>
  <si>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</si>
  <si>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</si>
  <si>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</si>
  <si>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</si>
  <si>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</si>
  <si>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</si>
  <si>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</si>
  <si>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</si>
  <si>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</si>
  <si>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</si>
  <si>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</si>
  <si>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</si>
  <si>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</si>
  <si>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</si>
  <si>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</si>
  <si>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</si>
  <si>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</si>
  <si>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</si>
  <si>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</si>
  <si>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</si>
  <si>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</si>
  <si>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</si>
  <si>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</si>
  <si>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</si>
  <si>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</si>
  <si>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</si>
  <si>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</si>
  <si>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</si>
  <si>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</si>
  <si>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</si>
  <si>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</si>
  <si>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</si>
  <si>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</si>
  <si>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</si>
  <si>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</si>
  <si>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</si>
  <si>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</si>
  <si>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</si>
  <si>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</si>
  <si>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</si>
  <si>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</si>
  <si>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</si>
  <si>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</si>
  <si>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</si>
  <si>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</si>
  <si>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</si>
  <si>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</si>
  <si>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</si>
  <si>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</si>
  <si>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</si>
  <si>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</si>
  <si>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</si>
  <si>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</si>
  <si>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</si>
  <si>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</si>
  <si>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</si>
  <si>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</si>
  <si>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</si>
  <si>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</si>
  <si>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</si>
  <si>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</si>
  <si>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</si>
  <si>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</si>
  <si>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</si>
  <si>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</si>
  <si>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</si>
  <si>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</si>
  <si>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</si>
  <si>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</si>
  <si>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</si>
  <si>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</si>
  <si>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</si>
  <si>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</si>
  <si>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</si>
  <si>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</si>
  <si>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</si>
  <si>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</si>
  <si>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</si>
  <si>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</si>
  <si>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</si>
  <si>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</si>
  <si>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</si>
  <si>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</si>
  <si>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</si>
  <si>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</si>
  <si>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</si>
  <si>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</si>
  <si>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</si>
  <si>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</si>
  <si>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</si>
  <si>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</si>
  <si>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</si>
  <si>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</si>
  <si>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</si>
  <si>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</si>
  <si>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</si>
  <si>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</si>
  <si>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</si>
  <si>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</si>
  <si>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</si>
  <si>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</si>
  <si>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</si>
  <si>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</si>
  <si>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</si>
  <si>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</si>
  <si>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</si>
  <si>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</si>
  <si>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</si>
  <si>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</si>
  <si>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</si>
  <si>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</si>
  <si>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</si>
  <si>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</si>
  <si>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</si>
  <si>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</si>
  <si>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</si>
  <si>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</si>
  <si>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</si>
  <si>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</si>
  <si>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</si>
  <si>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</si>
  <si>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</si>
  <si>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</si>
  <si>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</si>
  <si>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</si>
  <si>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</si>
  <si>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</si>
  <si>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</si>
  <si>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</si>
  <si>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</si>
  <si>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</si>
  <si>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</si>
  <si>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</si>
  <si>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</si>
  <si>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</si>
  <si>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</si>
  <si>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</si>
  <si>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</si>
  <si>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</si>
  <si>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</si>
  <si>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</si>
  <si>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</si>
  <si>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</si>
  <si>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</si>
  <si>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</si>
  <si>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</si>
  <si>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</si>
  <si>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</si>
  <si>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</si>
  <si>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</si>
  <si>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</si>
  <si>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</si>
  <si>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</si>
  <si>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</si>
  <si>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</si>
  <si>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</si>
  <si>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</si>
  <si>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</si>
  <si>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</si>
  <si>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</si>
  <si>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</si>
  <si>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</si>
  <si>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</si>
  <si>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</si>
  <si>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</si>
  <si>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</si>
  <si>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</si>
  <si>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</si>
  <si>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</si>
  <si>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</si>
  <si>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</si>
  <si>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</si>
  <si>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</si>
  <si>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</si>
  <si>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</si>
  <si>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</si>
  <si>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</si>
  <si>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</si>
  <si>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</si>
  <si>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</si>
  <si>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</si>
  <si>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</si>
  <si>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</si>
  <si>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</si>
  <si>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</si>
  <si>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</si>
  <si>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</si>
  <si>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</si>
  <si>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</si>
  <si>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</si>
  <si>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</si>
  <si>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</si>
  <si>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</si>
  <si>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</si>
  <si>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</si>
  <si>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</si>
  <si>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</si>
  <si>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</si>
  <si>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</si>
  <si>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</si>
  <si>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</si>
  <si>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</si>
  <si>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</si>
  <si>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</si>
  <si>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</si>
  <si>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</si>
  <si>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</si>
  <si>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</si>
  <si>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</si>
  <si>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</si>
  <si>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</si>
  <si>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</si>
  <si>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</si>
  <si>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</si>
  <si>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</si>
  <si>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</si>
  <si>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</si>
  <si>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</si>
  <si>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</si>
  <si>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</si>
  <si>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</si>
  <si>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</si>
  <si>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</si>
  <si>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</si>
  <si>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</si>
  <si>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</si>
  <si>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</si>
  <si>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</si>
  <si>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</si>
  <si>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</si>
  <si>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</si>
  <si>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</si>
  <si>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</si>
  <si>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</si>
  <si>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</si>
  <si>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</si>
  <si>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</si>
  <si>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</si>
  <si>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</si>
  <si>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</si>
  <si>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</si>
  <si>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</si>
  <si>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</si>
  <si>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</si>
  <si>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</si>
  <si>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</si>
  <si>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</si>
  <si>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</si>
  <si>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</si>
  <si>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</si>
  <si>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</si>
  <si>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</si>
  <si>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</si>
  <si>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</si>
  <si>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</si>
  <si>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</si>
  <si>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</si>
  <si>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</si>
  <si>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</si>
  <si>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</si>
  <si>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</si>
  <si>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</si>
  <si>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</si>
  <si>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</si>
  <si>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</si>
  <si>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</si>
  <si>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</si>
  <si>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</si>
  <si>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</si>
  <si>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Байкалқызы Сағым</t>
  </si>
  <si>
    <t>Батыров Тәуекел Собирұлы</t>
  </si>
  <si>
    <t>Володияқызы Аянат</t>
  </si>
  <si>
    <t>Дайрбеков Мирон Сергеевич</t>
  </si>
  <si>
    <t>Колочавина Мария Вячеславовна</t>
  </si>
  <si>
    <t>Саргсян Рустем Ашотович</t>
  </si>
  <si>
    <t>Хрмангазы Мансұр Ерболатұлы</t>
  </si>
  <si>
    <t>Чемерисов Тимовей Дмитриевич</t>
  </si>
  <si>
    <t xml:space="preserve">                                  М.Дулатұлы атандағы ЖББМ жанындағы "Айгөлек" шағын орталығының ортаңғы жас тобына арналған (3 жастағы балалар) бақылау парағы</t>
  </si>
  <si>
    <t xml:space="preserve">                                  Оқу жылы: 2024                             Топ: "Айгөлек" шағын орталығы                 Өткізу кезеңі: аралық 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</si>
</sst>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6" fillId="0" borderId="0"/>
    <xf numFmtId="0" fontId="15" fillId="0" borderId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0" fillId="0" borderId="1" xfId="0" applyNumberFormat="1" applyBorder="1"/>
    <xf numFmtId="1" fontId="0" fillId="0" borderId="4" xfId="0" applyNumberFormat="1" applyBorder="1"/>
    <xf numFmtId="1" fontId="0" fillId="0" borderId="6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4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Физикалық қасиеттер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топ'!$B$26:$C$28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топ'!$D$26:$D$28</c:f>
              <c:numCache>
                <c:formatCode>0</c:formatCode>
                <c:ptCount val="3"/>
                <c:pt idx="0">
                  <c:v>0.6</c:v>
                </c:pt>
                <c:pt idx="1">
                  <c:v>7.4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D-4966-9B7D-7EAD34485AE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топ'!$B$26:$C$28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топ'!$E$26:$E$28</c:f>
              <c:numCache>
                <c:formatCode>0</c:formatCode>
                <c:ptCount val="3"/>
                <c:pt idx="0">
                  <c:v>7.5</c:v>
                </c:pt>
                <c:pt idx="1">
                  <c:v>92.5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D-4966-9B7D-7EAD3448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50176"/>
        <c:axId val="475548864"/>
        <c:axId val="0"/>
      </c:bar3DChart>
      <c:catAx>
        <c:axId val="47555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48864"/>
        <c:crosses val="autoZero"/>
        <c:auto val="1"/>
        <c:lblAlgn val="ctr"/>
        <c:lblOffset val="100"/>
        <c:noMultiLvlLbl val="0"/>
      </c:catAx>
      <c:valAx>
        <c:axId val="47554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5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коммуникативтік дағдылар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'ортаңғы топ'!$B$31:$C$31</c:f>
              <c:strCache>
                <c:ptCount val="2"/>
                <c:pt idx="0">
                  <c:v>Жоғары</c:v>
                </c:pt>
                <c:pt idx="1">
                  <c:v>3-К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топ'!$D$30:$I$30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топ'!$D$31:$I$31</c:f>
              <c:numCache>
                <c:formatCode>0</c:formatCode>
                <c:ptCount val="6"/>
                <c:pt idx="0">
                  <c:v>2.2000000000000002</c:v>
                </c:pt>
                <c:pt idx="1">
                  <c:v>27.5</c:v>
                </c:pt>
                <c:pt idx="2">
                  <c:v>2.6</c:v>
                </c:pt>
                <c:pt idx="3">
                  <c:v>32.5</c:v>
                </c:pt>
                <c:pt idx="4">
                  <c:v>4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5-4765-9A19-72038070EF88}"/>
            </c:ext>
          </c:extLst>
        </c:ser>
        <c:ser>
          <c:idx val="1"/>
          <c:order val="1"/>
          <c:tx>
            <c:strRef>
              <c:f>'ортаңғы топ'!$B$32:$C$32</c:f>
              <c:strCache>
                <c:ptCount val="2"/>
                <c:pt idx="0">
                  <c:v>Орташа</c:v>
                </c:pt>
                <c:pt idx="1">
                  <c:v>3-К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топ'!$D$30:$I$30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топ'!$D$32:$I$32</c:f>
              <c:numCache>
                <c:formatCode>0</c:formatCode>
                <c:ptCount val="6"/>
                <c:pt idx="0">
                  <c:v>4</c:v>
                </c:pt>
                <c:pt idx="1">
                  <c:v>50</c:v>
                </c:pt>
                <c:pt idx="2">
                  <c:v>3.2</c:v>
                </c:pt>
                <c:pt idx="3">
                  <c:v>40</c:v>
                </c:pt>
                <c:pt idx="4">
                  <c:v>3</c:v>
                </c:pt>
                <c:pt idx="5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5-4765-9A19-72038070EF88}"/>
            </c:ext>
          </c:extLst>
        </c:ser>
        <c:ser>
          <c:idx val="2"/>
          <c:order val="2"/>
          <c:tx>
            <c:strRef>
              <c:f>'ортаңғы топ'!$B$33:$C$33</c:f>
              <c:strCache>
                <c:ptCount val="2"/>
                <c:pt idx="0">
                  <c:v>Төмен</c:v>
                </c:pt>
                <c:pt idx="1">
                  <c:v>3-К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топ'!$D$30:$I$30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топ'!$D$33:$I$33</c:f>
              <c:numCache>
                <c:formatCode>0</c:formatCode>
                <c:ptCount val="6"/>
                <c:pt idx="0">
                  <c:v>2</c:v>
                </c:pt>
                <c:pt idx="1">
                  <c:v>25</c:v>
                </c:pt>
                <c:pt idx="2">
                  <c:v>2.2000000000000002</c:v>
                </c:pt>
                <c:pt idx="3">
                  <c:v>27.5</c:v>
                </c:pt>
                <c:pt idx="4">
                  <c:v>1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5-4765-9A19-72038070E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47552"/>
        <c:axId val="475545912"/>
        <c:axId val="0"/>
      </c:bar3DChart>
      <c:catAx>
        <c:axId val="475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45912"/>
        <c:crosses val="autoZero"/>
        <c:auto val="1"/>
        <c:lblAlgn val="ctr"/>
        <c:lblOffset val="100"/>
        <c:noMultiLvlLbl val="0"/>
      </c:catAx>
      <c:valAx>
        <c:axId val="47554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танымдық жіне зияткерлік дағды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топ'!$B$35:$C$37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топ'!$D$35:$D$37</c:f>
              <c:numCache>
                <c:formatCode>0</c:formatCode>
                <c:ptCount val="3"/>
                <c:pt idx="0">
                  <c:v>1.6</c:v>
                </c:pt>
                <c:pt idx="1">
                  <c:v>6.4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4-427A-BC2B-C61845C5400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топ'!$B$35:$C$37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топ'!$E$35:$E$37</c:f>
              <c:numCache>
                <c:formatCode>0</c:formatCode>
                <c:ptCount val="3"/>
                <c:pt idx="0">
                  <c:v>20</c:v>
                </c:pt>
                <c:pt idx="1">
                  <c:v>80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4-427A-BC2B-C61845C5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7987352"/>
        <c:axId val="487986368"/>
        <c:axId val="0"/>
      </c:bar3DChart>
      <c:catAx>
        <c:axId val="48798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986368"/>
        <c:crosses val="autoZero"/>
        <c:auto val="1"/>
        <c:lblAlgn val="ctr"/>
        <c:lblOffset val="100"/>
        <c:noMultiLvlLbl val="0"/>
      </c:catAx>
      <c:valAx>
        <c:axId val="4879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987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шығармашылық</a:t>
            </a:r>
            <a:r>
              <a:rPr lang="ru-RU" baseline="0"/>
              <a:t> дағдылар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'ортаңғы топ'!$B$40:$C$40</c:f>
              <c:strCache>
                <c:ptCount val="2"/>
                <c:pt idx="0">
                  <c:v>Жоғары</c:v>
                </c:pt>
                <c:pt idx="1">
                  <c:v>3-Ш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топ'!$D$39:$M$39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топ'!$D$40:$M$40</c:f>
              <c:numCache>
                <c:formatCode>0</c:formatCode>
                <c:ptCount val="10"/>
                <c:pt idx="0">
                  <c:v>1.8</c:v>
                </c:pt>
                <c:pt idx="1">
                  <c:v>22.5</c:v>
                </c:pt>
                <c:pt idx="2">
                  <c:v>1.6</c:v>
                </c:pt>
                <c:pt idx="3">
                  <c:v>20</c:v>
                </c:pt>
                <c:pt idx="4">
                  <c:v>2.2000000000000002</c:v>
                </c:pt>
                <c:pt idx="5">
                  <c:v>27.5</c:v>
                </c:pt>
                <c:pt idx="6">
                  <c:v>2.6</c:v>
                </c:pt>
                <c:pt idx="7">
                  <c:v>32.5</c:v>
                </c:pt>
                <c:pt idx="8">
                  <c:v>0.6</c:v>
                </c:pt>
                <c:pt idx="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2-4E2A-861C-90275AB781CD}"/>
            </c:ext>
          </c:extLst>
        </c:ser>
        <c:ser>
          <c:idx val="1"/>
          <c:order val="1"/>
          <c:tx>
            <c:strRef>
              <c:f>'ортаңғы топ'!$B$41:$C$41</c:f>
              <c:strCache>
                <c:ptCount val="2"/>
                <c:pt idx="0">
                  <c:v>Орташа</c:v>
                </c:pt>
                <c:pt idx="1">
                  <c:v>3-Ш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топ'!$D$39:$M$39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топ'!$D$41:$M$41</c:f>
              <c:numCache>
                <c:formatCode>0</c:formatCode>
                <c:ptCount val="10"/>
                <c:pt idx="0">
                  <c:v>5.4</c:v>
                </c:pt>
                <c:pt idx="1">
                  <c:v>67.5</c:v>
                </c:pt>
                <c:pt idx="2">
                  <c:v>6.4</c:v>
                </c:pt>
                <c:pt idx="3">
                  <c:v>80</c:v>
                </c:pt>
                <c:pt idx="4">
                  <c:v>5.8</c:v>
                </c:pt>
                <c:pt idx="5">
                  <c:v>72.5</c:v>
                </c:pt>
                <c:pt idx="6">
                  <c:v>5.4</c:v>
                </c:pt>
                <c:pt idx="7">
                  <c:v>67.5</c:v>
                </c:pt>
                <c:pt idx="8">
                  <c:v>6.6</c:v>
                </c:pt>
                <c:pt idx="9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2-4E2A-861C-90275AB781CD}"/>
            </c:ext>
          </c:extLst>
        </c:ser>
        <c:ser>
          <c:idx val="2"/>
          <c:order val="2"/>
          <c:tx>
            <c:strRef>
              <c:f>'ортаңғы топ'!$B$42:$C$42</c:f>
              <c:strCache>
                <c:ptCount val="2"/>
                <c:pt idx="0">
                  <c:v>Төмен</c:v>
                </c:pt>
                <c:pt idx="1">
                  <c:v>3-Ш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'ортаңғы топ'!$D$39:$M$39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топ'!$D$42:$M$42</c:f>
              <c:numCache>
                <c:formatCode>0</c:formatCode>
                <c:ptCount val="10"/>
                <c:pt idx="0">
                  <c:v>0.6</c:v>
                </c:pt>
                <c:pt idx="1">
                  <c:v>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2-4E2A-861C-90275AB7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5549520"/>
        <c:axId val="475546240"/>
        <c:axId val="0"/>
      </c:bar3DChart>
      <c:catAx>
        <c:axId val="47554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46240"/>
        <c:crosses val="autoZero"/>
        <c:auto val="1"/>
        <c:lblAlgn val="ctr"/>
        <c:lblOffset val="100"/>
        <c:noMultiLvlLbl val="0"/>
      </c:catAx>
      <c:valAx>
        <c:axId val="47554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554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әлуметтік-эмоционалдық дағды</a:t>
            </a:r>
          </a:p>
        </c:rich>
      </c:tx>
      <c:layout>
        <c:manualLayout>
          <c:xMode val="edge"/>
          <c:yMode val="edge"/>
          <c:x val="0.24140785469174708"/>
          <c:y val="3.1223852046181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топ'!$B$44:$C$46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топ'!$D$44:$D$46</c:f>
              <c:numCache>
                <c:formatCode>0</c:formatCode>
                <c:ptCount val="3"/>
                <c:pt idx="0">
                  <c:v>2.8</c:v>
                </c:pt>
                <c:pt idx="1">
                  <c:v>5.2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3-4C79-A866-ED2110C25A4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'ортаңғы топ'!$B$44:$C$46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топ'!$E$44:$E$46</c:f>
              <c:numCache>
                <c:formatCode>0</c:formatCode>
                <c:ptCount val="3"/>
                <c:pt idx="0">
                  <c:v>35</c:v>
                </c:pt>
                <c:pt idx="1">
                  <c:v>65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63-4C79-A866-ED2110C2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7994240"/>
        <c:axId val="487991616"/>
        <c:axId val="0"/>
      </c:bar3DChart>
      <c:catAx>
        <c:axId val="487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991616"/>
        <c:crosses val="autoZero"/>
        <c:auto val="1"/>
        <c:lblAlgn val="ctr"/>
        <c:lblOffset val="100"/>
        <c:noMultiLvlLbl val="0"/>
      </c:catAx>
      <c:valAx>
        <c:axId val="48799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799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152407</xdr:colOff>
      <xdr:row>24</xdr:row>
      <xdr:rowOff>38099</xdr:rowOff>
    </xdr:from>
    <xdr:to>
      <xdr:col>15</xdr:col>
      <xdr:colOff>247651</xdr:colOff>
      <xdr:row>34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81801</xdr:colOff>
      <xdr:row>24</xdr:row>
      <xdr:rowOff>8404</xdr:rowOff>
    </xdr:from>
    <xdr:to>
      <xdr:col>22</xdr:col>
      <xdr:colOff>243727</xdr:colOff>
      <xdr:row>34</xdr:row>
      <xdr:rowOff>56029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212918</xdr:colOff>
      <xdr:row>35</xdr:row>
      <xdr:rowOff>2</xdr:rowOff>
    </xdr:from>
    <xdr:to>
      <xdr:col>20</xdr:col>
      <xdr:colOff>11206</xdr:colOff>
      <xdr:row>43</xdr:row>
      <xdr:rowOff>179294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22410</xdr:colOff>
      <xdr:row>43</xdr:row>
      <xdr:rowOff>67236</xdr:rowOff>
    </xdr:from>
    <xdr:to>
      <xdr:col>12</xdr:col>
      <xdr:colOff>375395</xdr:colOff>
      <xdr:row>53</xdr:row>
      <xdr:rowOff>122144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246536</xdr:colOff>
      <xdr:row>45</xdr:row>
      <xdr:rowOff>90766</xdr:rowOff>
    </xdr:from>
    <xdr:to>
      <xdr:col>19</xdr:col>
      <xdr:colOff>593912</xdr:colOff>
      <xdr:row>53</xdr:row>
      <xdr:rowOff>112059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7"/>
  <sheetViews>
    <sheetView tabSelected="1" zoomScale="85" zoomScaleNormal="85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32</v>
      </c>
      <c r="B1" s="11" t="s">
        <v>314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0" t="s">
        <v>315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"/>
      <c r="S2" s="6"/>
      <c r="T2" s="6"/>
      <c r="U2" s="6"/>
      <c r="V2" s="6"/>
      <c r="FI2" s="47" t="s">
        <v>304</v>
      </c>
      <c r="FJ2" s="4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34" t="s">
        <v>21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56" t="s">
        <v>25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30" t="s">
        <v>29</v>
      </c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</row>
    <row r="5" spans="1:254" ht="15.75" customHeight="1" x14ac:dyDescent="0.25">
      <c r="A5" s="51"/>
      <c r="B5" s="51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103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5" t="s">
        <v>104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33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3" t="s">
        <v>270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34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59" t="s">
        <v>35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33" t="s">
        <v>27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1" t="s">
        <v>30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254" ht="15.75" hidden="1" x14ac:dyDescent="0.25">
      <c r="A6" s="51"/>
      <c r="B6" s="51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1"/>
      <c r="B7" s="51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1"/>
      <c r="B8" s="51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1"/>
      <c r="B9" s="51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1"/>
      <c r="B10" s="51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1"/>
      <c r="B11" s="51"/>
      <c r="C11" s="35" t="s">
        <v>52</v>
      </c>
      <c r="D11" s="35" t="s">
        <v>5</v>
      </c>
      <c r="E11" s="35" t="s">
        <v>6</v>
      </c>
      <c r="F11" s="35" t="s">
        <v>91</v>
      </c>
      <c r="G11" s="35" t="s">
        <v>7</v>
      </c>
      <c r="H11" s="35" t="s">
        <v>8</v>
      </c>
      <c r="I11" s="35" t="s">
        <v>53</v>
      </c>
      <c r="J11" s="35" t="s">
        <v>9</v>
      </c>
      <c r="K11" s="35" t="s">
        <v>10</v>
      </c>
      <c r="L11" s="35" t="s">
        <v>54</v>
      </c>
      <c r="M11" s="35" t="s">
        <v>9</v>
      </c>
      <c r="N11" s="35" t="s">
        <v>10</v>
      </c>
      <c r="O11" s="35" t="s">
        <v>55</v>
      </c>
      <c r="P11" s="35" t="s">
        <v>11</v>
      </c>
      <c r="Q11" s="35" t="s">
        <v>4</v>
      </c>
      <c r="R11" s="35" t="s">
        <v>56</v>
      </c>
      <c r="S11" s="35"/>
      <c r="T11" s="35"/>
      <c r="U11" s="35" t="s">
        <v>229</v>
      </c>
      <c r="V11" s="35"/>
      <c r="W11" s="35"/>
      <c r="X11" s="35" t="s">
        <v>230</v>
      </c>
      <c r="Y11" s="35"/>
      <c r="Z11" s="35"/>
      <c r="AA11" s="31" t="s">
        <v>231</v>
      </c>
      <c r="AB11" s="31"/>
      <c r="AC11" s="31"/>
      <c r="AD11" s="35" t="s">
        <v>57</v>
      </c>
      <c r="AE11" s="35"/>
      <c r="AF11" s="35"/>
      <c r="AG11" s="35" t="s">
        <v>58</v>
      </c>
      <c r="AH11" s="35"/>
      <c r="AI11" s="35"/>
      <c r="AJ11" s="31" t="s">
        <v>59</v>
      </c>
      <c r="AK11" s="31"/>
      <c r="AL11" s="31"/>
      <c r="AM11" s="35" t="s">
        <v>60</v>
      </c>
      <c r="AN11" s="35"/>
      <c r="AO11" s="35"/>
      <c r="AP11" s="35" t="s">
        <v>61</v>
      </c>
      <c r="AQ11" s="35"/>
      <c r="AR11" s="35"/>
      <c r="AS11" s="35" t="s">
        <v>62</v>
      </c>
      <c r="AT11" s="35"/>
      <c r="AU11" s="35"/>
      <c r="AV11" s="35" t="s">
        <v>63</v>
      </c>
      <c r="AW11" s="35"/>
      <c r="AX11" s="35"/>
      <c r="AY11" s="35" t="s">
        <v>92</v>
      </c>
      <c r="AZ11" s="35"/>
      <c r="BA11" s="35"/>
      <c r="BB11" s="35" t="s">
        <v>64</v>
      </c>
      <c r="BC11" s="35"/>
      <c r="BD11" s="35"/>
      <c r="BE11" s="35" t="s">
        <v>253</v>
      </c>
      <c r="BF11" s="35"/>
      <c r="BG11" s="35"/>
      <c r="BH11" s="35" t="s">
        <v>65</v>
      </c>
      <c r="BI11" s="35"/>
      <c r="BJ11" s="35"/>
      <c r="BK11" s="31" t="s">
        <v>66</v>
      </c>
      <c r="BL11" s="31"/>
      <c r="BM11" s="31"/>
      <c r="BN11" s="31" t="s">
        <v>93</v>
      </c>
      <c r="BO11" s="31"/>
      <c r="BP11" s="31"/>
      <c r="BQ11" s="31" t="s">
        <v>67</v>
      </c>
      <c r="BR11" s="31"/>
      <c r="BS11" s="31"/>
      <c r="BT11" s="31" t="s">
        <v>68</v>
      </c>
      <c r="BU11" s="31"/>
      <c r="BV11" s="31"/>
      <c r="BW11" s="31" t="s">
        <v>69</v>
      </c>
      <c r="BX11" s="31"/>
      <c r="BY11" s="31"/>
      <c r="BZ11" s="31" t="s">
        <v>70</v>
      </c>
      <c r="CA11" s="31"/>
      <c r="CB11" s="31"/>
      <c r="CC11" s="31" t="s">
        <v>94</v>
      </c>
      <c r="CD11" s="31"/>
      <c r="CE11" s="31"/>
      <c r="CF11" s="31" t="s">
        <v>71</v>
      </c>
      <c r="CG11" s="31"/>
      <c r="CH11" s="31"/>
      <c r="CI11" s="31" t="s">
        <v>72</v>
      </c>
      <c r="CJ11" s="31"/>
      <c r="CK11" s="31"/>
      <c r="CL11" s="31" t="s">
        <v>73</v>
      </c>
      <c r="CM11" s="31"/>
      <c r="CN11" s="31"/>
      <c r="CO11" s="31" t="s">
        <v>74</v>
      </c>
      <c r="CP11" s="31"/>
      <c r="CQ11" s="31"/>
      <c r="CR11" s="31" t="s">
        <v>75</v>
      </c>
      <c r="CS11" s="31"/>
      <c r="CT11" s="31"/>
      <c r="CU11" s="31" t="s">
        <v>76</v>
      </c>
      <c r="CV11" s="31"/>
      <c r="CW11" s="31"/>
      <c r="CX11" s="31" t="s">
        <v>77</v>
      </c>
      <c r="CY11" s="31"/>
      <c r="CZ11" s="31"/>
      <c r="DA11" s="31" t="s">
        <v>78</v>
      </c>
      <c r="DB11" s="31"/>
      <c r="DC11" s="31"/>
      <c r="DD11" s="31" t="s">
        <v>79</v>
      </c>
      <c r="DE11" s="31"/>
      <c r="DF11" s="31"/>
      <c r="DG11" s="31" t="s">
        <v>95</v>
      </c>
      <c r="DH11" s="31"/>
      <c r="DI11" s="31"/>
      <c r="DJ11" s="31" t="s">
        <v>80</v>
      </c>
      <c r="DK11" s="31"/>
      <c r="DL11" s="31"/>
      <c r="DM11" s="31" t="s">
        <v>81</v>
      </c>
      <c r="DN11" s="31"/>
      <c r="DO11" s="31"/>
      <c r="DP11" s="31" t="s">
        <v>82</v>
      </c>
      <c r="DQ11" s="31"/>
      <c r="DR11" s="31"/>
      <c r="DS11" s="31" t="s">
        <v>83</v>
      </c>
      <c r="DT11" s="31"/>
      <c r="DU11" s="31"/>
      <c r="DV11" s="31" t="s">
        <v>84</v>
      </c>
      <c r="DW11" s="31"/>
      <c r="DX11" s="31"/>
      <c r="DY11" s="31" t="s">
        <v>85</v>
      </c>
      <c r="DZ11" s="31"/>
      <c r="EA11" s="31"/>
      <c r="EB11" s="31" t="s">
        <v>86</v>
      </c>
      <c r="EC11" s="31"/>
      <c r="ED11" s="31"/>
      <c r="EE11" s="31" t="s">
        <v>96</v>
      </c>
      <c r="EF11" s="31"/>
      <c r="EG11" s="31"/>
      <c r="EH11" s="31" t="s">
        <v>97</v>
      </c>
      <c r="EI11" s="31"/>
      <c r="EJ11" s="31"/>
      <c r="EK11" s="31" t="s">
        <v>98</v>
      </c>
      <c r="EL11" s="31"/>
      <c r="EM11" s="31"/>
      <c r="EN11" s="31" t="s">
        <v>99</v>
      </c>
      <c r="EO11" s="31"/>
      <c r="EP11" s="31"/>
      <c r="EQ11" s="31" t="s">
        <v>100</v>
      </c>
      <c r="ER11" s="31"/>
      <c r="ES11" s="31"/>
      <c r="ET11" s="31" t="s">
        <v>101</v>
      </c>
      <c r="EU11" s="31"/>
      <c r="EV11" s="31"/>
      <c r="EW11" s="31" t="s">
        <v>87</v>
      </c>
      <c r="EX11" s="31"/>
      <c r="EY11" s="31"/>
      <c r="EZ11" s="31" t="s">
        <v>102</v>
      </c>
      <c r="FA11" s="31"/>
      <c r="FB11" s="31"/>
      <c r="FC11" s="31" t="s">
        <v>88</v>
      </c>
      <c r="FD11" s="31"/>
      <c r="FE11" s="31"/>
      <c r="FF11" s="31" t="s">
        <v>89</v>
      </c>
      <c r="FG11" s="31"/>
      <c r="FH11" s="31"/>
      <c r="FI11" s="31" t="s">
        <v>90</v>
      </c>
      <c r="FJ11" s="31"/>
      <c r="FK11" s="31"/>
    </row>
    <row r="12" spans="1:254" ht="79.5" customHeight="1" x14ac:dyDescent="0.25">
      <c r="A12" s="51"/>
      <c r="B12" s="51"/>
      <c r="C12" s="32" t="s">
        <v>211</v>
      </c>
      <c r="D12" s="32"/>
      <c r="E12" s="32"/>
      <c r="F12" s="32" t="s">
        <v>215</v>
      </c>
      <c r="G12" s="32"/>
      <c r="H12" s="32"/>
      <c r="I12" s="32" t="s">
        <v>219</v>
      </c>
      <c r="J12" s="32"/>
      <c r="K12" s="32"/>
      <c r="L12" s="32" t="s">
        <v>223</v>
      </c>
      <c r="M12" s="32"/>
      <c r="N12" s="32"/>
      <c r="O12" s="32" t="s">
        <v>225</v>
      </c>
      <c r="P12" s="32"/>
      <c r="Q12" s="32"/>
      <c r="R12" s="32" t="s">
        <v>228</v>
      </c>
      <c r="S12" s="32"/>
      <c r="T12" s="32"/>
      <c r="U12" s="32" t="s">
        <v>109</v>
      </c>
      <c r="V12" s="32"/>
      <c r="W12" s="32"/>
      <c r="X12" s="32" t="s">
        <v>112</v>
      </c>
      <c r="Y12" s="32"/>
      <c r="Z12" s="32"/>
      <c r="AA12" s="32" t="s">
        <v>232</v>
      </c>
      <c r="AB12" s="32"/>
      <c r="AC12" s="32"/>
      <c r="AD12" s="32" t="s">
        <v>236</v>
      </c>
      <c r="AE12" s="32"/>
      <c r="AF12" s="32"/>
      <c r="AG12" s="32" t="s">
        <v>237</v>
      </c>
      <c r="AH12" s="32"/>
      <c r="AI12" s="32"/>
      <c r="AJ12" s="32" t="s">
        <v>241</v>
      </c>
      <c r="AK12" s="32"/>
      <c r="AL12" s="32"/>
      <c r="AM12" s="32" t="s">
        <v>245</v>
      </c>
      <c r="AN12" s="32"/>
      <c r="AO12" s="32"/>
      <c r="AP12" s="32" t="s">
        <v>249</v>
      </c>
      <c r="AQ12" s="32"/>
      <c r="AR12" s="32"/>
      <c r="AS12" s="32" t="s">
        <v>250</v>
      </c>
      <c r="AT12" s="32"/>
      <c r="AU12" s="32"/>
      <c r="AV12" s="32" t="s">
        <v>254</v>
      </c>
      <c r="AW12" s="32"/>
      <c r="AX12" s="32"/>
      <c r="AY12" s="32" t="s">
        <v>255</v>
      </c>
      <c r="AZ12" s="32"/>
      <c r="BA12" s="32"/>
      <c r="BB12" s="32" t="s">
        <v>256</v>
      </c>
      <c r="BC12" s="32"/>
      <c r="BD12" s="32"/>
      <c r="BE12" s="32" t="s">
        <v>257</v>
      </c>
      <c r="BF12" s="32"/>
      <c r="BG12" s="32"/>
      <c r="BH12" s="32" t="s">
        <v>258</v>
      </c>
      <c r="BI12" s="32"/>
      <c r="BJ12" s="32"/>
      <c r="BK12" s="32" t="s">
        <v>125</v>
      </c>
      <c r="BL12" s="32"/>
      <c r="BM12" s="32"/>
      <c r="BN12" s="32" t="s">
        <v>127</v>
      </c>
      <c r="BO12" s="32"/>
      <c r="BP12" s="32"/>
      <c r="BQ12" s="32" t="s">
        <v>262</v>
      </c>
      <c r="BR12" s="32"/>
      <c r="BS12" s="32"/>
      <c r="BT12" s="32" t="s">
        <v>263</v>
      </c>
      <c r="BU12" s="32"/>
      <c r="BV12" s="32"/>
      <c r="BW12" s="32" t="s">
        <v>264</v>
      </c>
      <c r="BX12" s="32"/>
      <c r="BY12" s="32"/>
      <c r="BZ12" s="32" t="s">
        <v>265</v>
      </c>
      <c r="CA12" s="32"/>
      <c r="CB12" s="32"/>
      <c r="CC12" s="32" t="s">
        <v>137</v>
      </c>
      <c r="CD12" s="32"/>
      <c r="CE12" s="32"/>
      <c r="CF12" s="60" t="s">
        <v>140</v>
      </c>
      <c r="CG12" s="60"/>
      <c r="CH12" s="60"/>
      <c r="CI12" s="32" t="s">
        <v>144</v>
      </c>
      <c r="CJ12" s="32"/>
      <c r="CK12" s="32"/>
      <c r="CL12" s="32" t="s">
        <v>303</v>
      </c>
      <c r="CM12" s="32"/>
      <c r="CN12" s="32"/>
      <c r="CO12" s="32" t="s">
        <v>150</v>
      </c>
      <c r="CP12" s="32"/>
      <c r="CQ12" s="32"/>
      <c r="CR12" s="60" t="s">
        <v>153</v>
      </c>
      <c r="CS12" s="60"/>
      <c r="CT12" s="60"/>
      <c r="CU12" s="32" t="s">
        <v>156</v>
      </c>
      <c r="CV12" s="32"/>
      <c r="CW12" s="32"/>
      <c r="CX12" s="32" t="s">
        <v>158</v>
      </c>
      <c r="CY12" s="32"/>
      <c r="CZ12" s="32"/>
      <c r="DA12" s="32" t="s">
        <v>162</v>
      </c>
      <c r="DB12" s="32"/>
      <c r="DC12" s="32"/>
      <c r="DD12" s="60" t="s">
        <v>166</v>
      </c>
      <c r="DE12" s="60"/>
      <c r="DF12" s="60"/>
      <c r="DG12" s="60" t="s">
        <v>168</v>
      </c>
      <c r="DH12" s="60"/>
      <c r="DI12" s="60"/>
      <c r="DJ12" s="60" t="s">
        <v>172</v>
      </c>
      <c r="DK12" s="60"/>
      <c r="DL12" s="60"/>
      <c r="DM12" s="60" t="s">
        <v>176</v>
      </c>
      <c r="DN12" s="60"/>
      <c r="DO12" s="60"/>
      <c r="DP12" s="60" t="s">
        <v>180</v>
      </c>
      <c r="DQ12" s="60"/>
      <c r="DR12" s="60"/>
      <c r="DS12" s="60" t="s">
        <v>183</v>
      </c>
      <c r="DT12" s="60"/>
      <c r="DU12" s="60"/>
      <c r="DV12" s="60" t="s">
        <v>186</v>
      </c>
      <c r="DW12" s="60"/>
      <c r="DX12" s="60"/>
      <c r="DY12" s="60" t="s">
        <v>190</v>
      </c>
      <c r="DZ12" s="60"/>
      <c r="EA12" s="60"/>
      <c r="EB12" s="60" t="s">
        <v>192</v>
      </c>
      <c r="EC12" s="60"/>
      <c r="ED12" s="60"/>
      <c r="EE12" s="60" t="s">
        <v>274</v>
      </c>
      <c r="EF12" s="60"/>
      <c r="EG12" s="60"/>
      <c r="EH12" s="60" t="s">
        <v>194</v>
      </c>
      <c r="EI12" s="60"/>
      <c r="EJ12" s="60"/>
      <c r="EK12" s="60" t="s">
        <v>195</v>
      </c>
      <c r="EL12" s="60"/>
      <c r="EM12" s="60"/>
      <c r="EN12" s="60" t="s">
        <v>283</v>
      </c>
      <c r="EO12" s="60"/>
      <c r="EP12" s="60"/>
      <c r="EQ12" s="60" t="s">
        <v>285</v>
      </c>
      <c r="ER12" s="60"/>
      <c r="ES12" s="60"/>
      <c r="ET12" s="60" t="s">
        <v>197</v>
      </c>
      <c r="EU12" s="60"/>
      <c r="EV12" s="60"/>
      <c r="EW12" s="60" t="s">
        <v>198</v>
      </c>
      <c r="EX12" s="60"/>
      <c r="EY12" s="60"/>
      <c r="EZ12" s="60" t="s">
        <v>289</v>
      </c>
      <c r="FA12" s="60"/>
      <c r="FB12" s="60"/>
      <c r="FC12" s="60" t="s">
        <v>293</v>
      </c>
      <c r="FD12" s="60"/>
      <c r="FE12" s="60"/>
      <c r="FF12" s="60" t="s">
        <v>295</v>
      </c>
      <c r="FG12" s="60"/>
      <c r="FH12" s="60"/>
      <c r="FI12" s="60" t="s">
        <v>299</v>
      </c>
      <c r="FJ12" s="60"/>
      <c r="FK12" s="60"/>
    </row>
    <row r="13" spans="1:254" ht="70.5" customHeight="1" x14ac:dyDescent="0.25">
      <c r="A13" s="51"/>
      <c r="B13" s="51"/>
      <c r="C13" s="25" t="s">
        <v>213</v>
      </c>
      <c r="D13" s="25" t="s">
        <v>212</v>
      </c>
      <c r="E13" s="25" t="s">
        <v>214</v>
      </c>
      <c r="F13" s="25" t="s">
        <v>216</v>
      </c>
      <c r="G13" s="25" t="s">
        <v>217</v>
      </c>
      <c r="H13" s="25" t="s">
        <v>218</v>
      </c>
      <c r="I13" s="25" t="s">
        <v>220</v>
      </c>
      <c r="J13" s="25" t="s">
        <v>221</v>
      </c>
      <c r="K13" s="25" t="s">
        <v>222</v>
      </c>
      <c r="L13" s="25" t="s">
        <v>224</v>
      </c>
      <c r="M13" s="25" t="s">
        <v>106</v>
      </c>
      <c r="N13" s="25" t="s">
        <v>36</v>
      </c>
      <c r="O13" s="25" t="s">
        <v>226</v>
      </c>
      <c r="P13" s="25" t="s">
        <v>227</v>
      </c>
      <c r="Q13" s="25" t="s">
        <v>105</v>
      </c>
      <c r="R13" s="25" t="s">
        <v>18</v>
      </c>
      <c r="S13" s="25" t="s">
        <v>19</v>
      </c>
      <c r="T13" s="25" t="s">
        <v>37</v>
      </c>
      <c r="U13" s="25" t="s">
        <v>110</v>
      </c>
      <c r="V13" s="25" t="s">
        <v>111</v>
      </c>
      <c r="W13" s="25" t="s">
        <v>15</v>
      </c>
      <c r="X13" s="25" t="s">
        <v>113</v>
      </c>
      <c r="Y13" s="25" t="s">
        <v>114</v>
      </c>
      <c r="Z13" s="25" t="s">
        <v>115</v>
      </c>
      <c r="AA13" s="25" t="s">
        <v>233</v>
      </c>
      <c r="AB13" s="25" t="s">
        <v>234</v>
      </c>
      <c r="AC13" s="25" t="s">
        <v>235</v>
      </c>
      <c r="AD13" s="25" t="s">
        <v>18</v>
      </c>
      <c r="AE13" s="25" t="s">
        <v>119</v>
      </c>
      <c r="AF13" s="25" t="s">
        <v>20</v>
      </c>
      <c r="AG13" s="25" t="s">
        <v>238</v>
      </c>
      <c r="AH13" s="25" t="s">
        <v>239</v>
      </c>
      <c r="AI13" s="25" t="s">
        <v>240</v>
      </c>
      <c r="AJ13" s="25" t="s">
        <v>242</v>
      </c>
      <c r="AK13" s="25" t="s">
        <v>243</v>
      </c>
      <c r="AL13" s="25" t="s">
        <v>244</v>
      </c>
      <c r="AM13" s="25" t="s">
        <v>246</v>
      </c>
      <c r="AN13" s="25" t="s">
        <v>247</v>
      </c>
      <c r="AO13" s="25" t="s">
        <v>248</v>
      </c>
      <c r="AP13" s="25" t="s">
        <v>42</v>
      </c>
      <c r="AQ13" s="25" t="s">
        <v>43</v>
      </c>
      <c r="AR13" s="25" t="s">
        <v>37</v>
      </c>
      <c r="AS13" s="25" t="s">
        <v>251</v>
      </c>
      <c r="AT13" s="25" t="s">
        <v>120</v>
      </c>
      <c r="AU13" s="25" t="s">
        <v>252</v>
      </c>
      <c r="AV13" s="25" t="s">
        <v>18</v>
      </c>
      <c r="AW13" s="25" t="s">
        <v>19</v>
      </c>
      <c r="AX13" s="25" t="s">
        <v>37</v>
      </c>
      <c r="AY13" s="25" t="s">
        <v>16</v>
      </c>
      <c r="AZ13" s="25" t="s">
        <v>50</v>
      </c>
      <c r="BA13" s="25" t="s">
        <v>17</v>
      </c>
      <c r="BB13" s="25" t="s">
        <v>121</v>
      </c>
      <c r="BC13" s="25" t="s">
        <v>122</v>
      </c>
      <c r="BD13" s="25" t="s">
        <v>123</v>
      </c>
      <c r="BE13" s="25" t="s">
        <v>116</v>
      </c>
      <c r="BF13" s="25" t="s">
        <v>117</v>
      </c>
      <c r="BG13" s="25" t="s">
        <v>118</v>
      </c>
      <c r="BH13" s="25" t="s">
        <v>149</v>
      </c>
      <c r="BI13" s="25" t="s">
        <v>43</v>
      </c>
      <c r="BJ13" s="25" t="s">
        <v>124</v>
      </c>
      <c r="BK13" s="25" t="s">
        <v>126</v>
      </c>
      <c r="BL13" s="25" t="s">
        <v>47</v>
      </c>
      <c r="BM13" s="25" t="s">
        <v>46</v>
      </c>
      <c r="BN13" s="25" t="s">
        <v>259</v>
      </c>
      <c r="BO13" s="25" t="s">
        <v>260</v>
      </c>
      <c r="BP13" s="25" t="s">
        <v>261</v>
      </c>
      <c r="BQ13" s="25" t="s">
        <v>128</v>
      </c>
      <c r="BR13" s="25" t="s">
        <v>129</v>
      </c>
      <c r="BS13" s="25" t="s">
        <v>44</v>
      </c>
      <c r="BT13" s="25" t="s">
        <v>130</v>
      </c>
      <c r="BU13" s="25" t="s">
        <v>131</v>
      </c>
      <c r="BV13" s="25" t="s">
        <v>132</v>
      </c>
      <c r="BW13" s="25" t="s">
        <v>133</v>
      </c>
      <c r="BX13" s="25" t="s">
        <v>134</v>
      </c>
      <c r="BY13" s="25" t="s">
        <v>135</v>
      </c>
      <c r="BZ13" s="25" t="s">
        <v>22</v>
      </c>
      <c r="CA13" s="25" t="s">
        <v>23</v>
      </c>
      <c r="CB13" s="25" t="s">
        <v>136</v>
      </c>
      <c r="CC13" s="25" t="s">
        <v>138</v>
      </c>
      <c r="CD13" s="25" t="s">
        <v>48</v>
      </c>
      <c r="CE13" s="25" t="s">
        <v>139</v>
      </c>
      <c r="CF13" s="26" t="s">
        <v>141</v>
      </c>
      <c r="CG13" s="26" t="s">
        <v>142</v>
      </c>
      <c r="CH13" s="26" t="s">
        <v>143</v>
      </c>
      <c r="CI13" s="25" t="s">
        <v>145</v>
      </c>
      <c r="CJ13" s="25" t="s">
        <v>146</v>
      </c>
      <c r="CK13" s="25" t="s">
        <v>147</v>
      </c>
      <c r="CL13" s="25" t="s">
        <v>148</v>
      </c>
      <c r="CM13" s="25" t="s">
        <v>266</v>
      </c>
      <c r="CN13" s="25" t="s">
        <v>267</v>
      </c>
      <c r="CO13" s="25" t="s">
        <v>151</v>
      </c>
      <c r="CP13" s="25" t="s">
        <v>41</v>
      </c>
      <c r="CQ13" s="25" t="s">
        <v>24</v>
      </c>
      <c r="CR13" s="26" t="s">
        <v>154</v>
      </c>
      <c r="CS13" s="26" t="s">
        <v>28</v>
      </c>
      <c r="CT13" s="26" t="s">
        <v>155</v>
      </c>
      <c r="CU13" s="25" t="s">
        <v>157</v>
      </c>
      <c r="CV13" s="25" t="s">
        <v>268</v>
      </c>
      <c r="CW13" s="25" t="s">
        <v>269</v>
      </c>
      <c r="CX13" s="25" t="s">
        <v>159</v>
      </c>
      <c r="CY13" s="25" t="s">
        <v>160</v>
      </c>
      <c r="CZ13" s="25" t="s">
        <v>161</v>
      </c>
      <c r="DA13" s="25" t="s">
        <v>163</v>
      </c>
      <c r="DB13" s="25" t="s">
        <v>164</v>
      </c>
      <c r="DC13" s="25" t="s">
        <v>165</v>
      </c>
      <c r="DD13" s="26" t="s">
        <v>145</v>
      </c>
      <c r="DE13" s="26" t="s">
        <v>167</v>
      </c>
      <c r="DF13" s="26" t="s">
        <v>152</v>
      </c>
      <c r="DG13" s="26" t="s">
        <v>169</v>
      </c>
      <c r="DH13" s="26" t="s">
        <v>170</v>
      </c>
      <c r="DI13" s="26" t="s">
        <v>171</v>
      </c>
      <c r="DJ13" s="26" t="s">
        <v>173</v>
      </c>
      <c r="DK13" s="26" t="s">
        <v>174</v>
      </c>
      <c r="DL13" s="26" t="s">
        <v>175</v>
      </c>
      <c r="DM13" s="26" t="s">
        <v>177</v>
      </c>
      <c r="DN13" s="26" t="s">
        <v>178</v>
      </c>
      <c r="DO13" s="26" t="s">
        <v>179</v>
      </c>
      <c r="DP13" s="26" t="s">
        <v>305</v>
      </c>
      <c r="DQ13" s="26" t="s">
        <v>181</v>
      </c>
      <c r="DR13" s="26" t="s">
        <v>182</v>
      </c>
      <c r="DS13" s="26" t="s">
        <v>184</v>
      </c>
      <c r="DT13" s="26" t="s">
        <v>185</v>
      </c>
      <c r="DU13" s="26" t="s">
        <v>45</v>
      </c>
      <c r="DV13" s="26" t="s">
        <v>187</v>
      </c>
      <c r="DW13" s="26" t="s">
        <v>188</v>
      </c>
      <c r="DX13" s="26" t="s">
        <v>189</v>
      </c>
      <c r="DY13" s="26" t="s">
        <v>108</v>
      </c>
      <c r="DZ13" s="26" t="s">
        <v>191</v>
      </c>
      <c r="EA13" s="26" t="s">
        <v>271</v>
      </c>
      <c r="EB13" s="26" t="s">
        <v>193</v>
      </c>
      <c r="EC13" s="26" t="s">
        <v>272</v>
      </c>
      <c r="ED13" s="26" t="s">
        <v>273</v>
      </c>
      <c r="EE13" s="26" t="s">
        <v>275</v>
      </c>
      <c r="EF13" s="26" t="s">
        <v>276</v>
      </c>
      <c r="EG13" s="26" t="s">
        <v>277</v>
      </c>
      <c r="EH13" s="26" t="s">
        <v>16</v>
      </c>
      <c r="EI13" s="26" t="s">
        <v>278</v>
      </c>
      <c r="EJ13" s="26" t="s">
        <v>17</v>
      </c>
      <c r="EK13" s="26" t="s">
        <v>279</v>
      </c>
      <c r="EL13" s="26" t="s">
        <v>280</v>
      </c>
      <c r="EM13" s="26" t="s">
        <v>281</v>
      </c>
      <c r="EN13" s="26" t="s">
        <v>282</v>
      </c>
      <c r="EO13" s="26" t="s">
        <v>284</v>
      </c>
      <c r="EP13" s="26" t="s">
        <v>196</v>
      </c>
      <c r="EQ13" s="26" t="s">
        <v>31</v>
      </c>
      <c r="ER13" s="26" t="s">
        <v>39</v>
      </c>
      <c r="ES13" s="26" t="s">
        <v>40</v>
      </c>
      <c r="ET13" s="26" t="s">
        <v>288</v>
      </c>
      <c r="EU13" s="26" t="s">
        <v>286</v>
      </c>
      <c r="EV13" s="26" t="s">
        <v>287</v>
      </c>
      <c r="EW13" s="26" t="s">
        <v>200</v>
      </c>
      <c r="EX13" s="26" t="s">
        <v>199</v>
      </c>
      <c r="EY13" s="26" t="s">
        <v>38</v>
      </c>
      <c r="EZ13" s="26" t="s">
        <v>290</v>
      </c>
      <c r="FA13" s="26" t="s">
        <v>291</v>
      </c>
      <c r="FB13" s="26" t="s">
        <v>292</v>
      </c>
      <c r="FC13" s="26" t="s">
        <v>107</v>
      </c>
      <c r="FD13" s="26" t="s">
        <v>294</v>
      </c>
      <c r="FE13" s="26" t="s">
        <v>49</v>
      </c>
      <c r="FF13" s="26" t="s">
        <v>296</v>
      </c>
      <c r="FG13" s="26" t="s">
        <v>297</v>
      </c>
      <c r="FH13" s="26" t="s">
        <v>298</v>
      </c>
      <c r="FI13" s="26" t="s">
        <v>300</v>
      </c>
      <c r="FJ13" s="26" t="s">
        <v>301</v>
      </c>
      <c r="FK13" s="26" t="s">
        <v>302</v>
      </c>
    </row>
    <row r="14" spans="1:254" ht="15.75" x14ac:dyDescent="0.25">
      <c r="A14" s="13">
        <v>1</v>
      </c>
      <c r="B14" s="10" t="s">
        <v>306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307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/>
      <c r="BJ15" s="4">
        <v>1</v>
      </c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308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31.5" x14ac:dyDescent="0.25">
      <c r="A17" s="2">
        <v>4</v>
      </c>
      <c r="B17" s="1" t="s">
        <v>309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31.5" x14ac:dyDescent="0.25">
      <c r="A18" s="2">
        <v>5</v>
      </c>
      <c r="B18" s="1" t="s">
        <v>310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1" t="s">
        <v>311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31.5" x14ac:dyDescent="0.25">
      <c r="A20" s="2">
        <v>7</v>
      </c>
      <c r="B20" s="1" t="s">
        <v>312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4" t="s">
        <v>313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6" t="s">
        <v>51</v>
      </c>
      <c r="B22" s="37"/>
      <c r="C22" s="3">
        <f t="shared" ref="C22:AH22" si="0">SUM(C14:C21)</f>
        <v>1</v>
      </c>
      <c r="D22" s="3">
        <f t="shared" si="0"/>
        <v>7</v>
      </c>
      <c r="E22" s="3">
        <f t="shared" si="0"/>
        <v>0</v>
      </c>
      <c r="F22" s="3">
        <f t="shared" si="0"/>
        <v>1</v>
      </c>
      <c r="G22" s="3">
        <f t="shared" si="0"/>
        <v>7</v>
      </c>
      <c r="H22" s="3">
        <f t="shared" si="0"/>
        <v>0</v>
      </c>
      <c r="I22" s="3">
        <f t="shared" si="0"/>
        <v>1</v>
      </c>
      <c r="J22" s="3">
        <f t="shared" si="0"/>
        <v>7</v>
      </c>
      <c r="K22" s="3">
        <f t="shared" si="0"/>
        <v>0</v>
      </c>
      <c r="L22" s="3">
        <f t="shared" si="0"/>
        <v>0</v>
      </c>
      <c r="M22" s="3">
        <f t="shared" si="0"/>
        <v>8</v>
      </c>
      <c r="N22" s="3">
        <f t="shared" si="0"/>
        <v>0</v>
      </c>
      <c r="O22" s="3">
        <f t="shared" si="0"/>
        <v>0</v>
      </c>
      <c r="P22" s="3">
        <f t="shared" si="0"/>
        <v>8</v>
      </c>
      <c r="Q22" s="3">
        <f t="shared" si="0"/>
        <v>0</v>
      </c>
      <c r="R22" s="3">
        <f t="shared" si="0"/>
        <v>2</v>
      </c>
      <c r="S22" s="3">
        <f t="shared" si="0"/>
        <v>6</v>
      </c>
      <c r="T22" s="3">
        <f t="shared" si="0"/>
        <v>0</v>
      </c>
      <c r="U22" s="3">
        <f t="shared" si="0"/>
        <v>3</v>
      </c>
      <c r="V22" s="3">
        <f t="shared" si="0"/>
        <v>3</v>
      </c>
      <c r="W22" s="3">
        <f t="shared" si="0"/>
        <v>3</v>
      </c>
      <c r="X22" s="3">
        <f t="shared" si="0"/>
        <v>2</v>
      </c>
      <c r="Y22" s="3">
        <f t="shared" si="0"/>
        <v>4</v>
      </c>
      <c r="Z22" s="3">
        <f t="shared" si="0"/>
        <v>2</v>
      </c>
      <c r="AA22" s="3">
        <f t="shared" si="0"/>
        <v>2</v>
      </c>
      <c r="AB22" s="3">
        <f t="shared" si="0"/>
        <v>4</v>
      </c>
      <c r="AC22" s="3">
        <f t="shared" si="0"/>
        <v>2</v>
      </c>
      <c r="AD22" s="3">
        <f t="shared" si="0"/>
        <v>2</v>
      </c>
      <c r="AE22" s="3">
        <f t="shared" si="0"/>
        <v>3</v>
      </c>
      <c r="AF22" s="3">
        <f t="shared" si="0"/>
        <v>3</v>
      </c>
      <c r="AG22" s="3">
        <f t="shared" si="0"/>
        <v>2</v>
      </c>
      <c r="AH22" s="3">
        <f t="shared" si="0"/>
        <v>4</v>
      </c>
      <c r="AI22" s="3">
        <f t="shared" ref="AI22:BN22" si="1">SUM(AI14:AI21)</f>
        <v>2</v>
      </c>
      <c r="AJ22" s="3">
        <f t="shared" si="1"/>
        <v>3</v>
      </c>
      <c r="AK22" s="3">
        <f t="shared" si="1"/>
        <v>2</v>
      </c>
      <c r="AL22" s="3">
        <f t="shared" si="1"/>
        <v>3</v>
      </c>
      <c r="AM22" s="3">
        <f t="shared" si="1"/>
        <v>2</v>
      </c>
      <c r="AN22" s="3">
        <f t="shared" si="1"/>
        <v>3</v>
      </c>
      <c r="AO22" s="3">
        <f t="shared" si="1"/>
        <v>3</v>
      </c>
      <c r="AP22" s="3">
        <f t="shared" si="1"/>
        <v>3</v>
      </c>
      <c r="AQ22" s="3">
        <f t="shared" si="1"/>
        <v>5</v>
      </c>
      <c r="AR22" s="3">
        <f t="shared" si="1"/>
        <v>0</v>
      </c>
      <c r="AS22" s="3">
        <f t="shared" si="1"/>
        <v>3</v>
      </c>
      <c r="AT22" s="3">
        <f t="shared" si="1"/>
        <v>2</v>
      </c>
      <c r="AU22" s="3">
        <f t="shared" si="1"/>
        <v>3</v>
      </c>
      <c r="AV22" s="3">
        <f t="shared" si="1"/>
        <v>2</v>
      </c>
      <c r="AW22" s="3">
        <f t="shared" si="1"/>
        <v>4</v>
      </c>
      <c r="AX22" s="3">
        <f t="shared" si="1"/>
        <v>2</v>
      </c>
      <c r="AY22" s="3">
        <f t="shared" si="1"/>
        <v>8</v>
      </c>
      <c r="AZ22" s="3">
        <f t="shared" si="1"/>
        <v>0</v>
      </c>
      <c r="BA22" s="3">
        <f t="shared" si="1"/>
        <v>0</v>
      </c>
      <c r="BB22" s="3">
        <f t="shared" si="1"/>
        <v>3</v>
      </c>
      <c r="BC22" s="3">
        <f t="shared" si="1"/>
        <v>5</v>
      </c>
      <c r="BD22" s="3">
        <f t="shared" si="1"/>
        <v>0</v>
      </c>
      <c r="BE22" s="3">
        <f t="shared" si="1"/>
        <v>4</v>
      </c>
      <c r="BF22" s="3">
        <f t="shared" si="1"/>
        <v>4</v>
      </c>
      <c r="BG22" s="3">
        <f t="shared" si="1"/>
        <v>0</v>
      </c>
      <c r="BH22" s="3">
        <f t="shared" si="1"/>
        <v>3</v>
      </c>
      <c r="BI22" s="3">
        <f t="shared" si="1"/>
        <v>2</v>
      </c>
      <c r="BJ22" s="3">
        <f t="shared" si="1"/>
        <v>3</v>
      </c>
      <c r="BK22" s="3">
        <f t="shared" si="1"/>
        <v>8</v>
      </c>
      <c r="BL22" s="3">
        <f t="shared" si="1"/>
        <v>0</v>
      </c>
      <c r="BM22" s="3">
        <f t="shared" si="1"/>
        <v>0</v>
      </c>
      <c r="BN22" s="3">
        <f t="shared" si="1"/>
        <v>0</v>
      </c>
      <c r="BO22" s="3">
        <f t="shared" ref="BO22:CT22" si="2">SUM(BO14:BO21)</f>
        <v>8</v>
      </c>
      <c r="BP22" s="3">
        <f t="shared" si="2"/>
        <v>0</v>
      </c>
      <c r="BQ22" s="3">
        <f t="shared" si="2"/>
        <v>0</v>
      </c>
      <c r="BR22" s="3">
        <f t="shared" si="2"/>
        <v>8</v>
      </c>
      <c r="BS22" s="3">
        <f t="shared" si="2"/>
        <v>0</v>
      </c>
      <c r="BT22" s="3">
        <f t="shared" si="2"/>
        <v>0</v>
      </c>
      <c r="BU22" s="3">
        <f t="shared" si="2"/>
        <v>8</v>
      </c>
      <c r="BV22" s="3">
        <f t="shared" si="2"/>
        <v>0</v>
      </c>
      <c r="BW22" s="3">
        <f t="shared" si="2"/>
        <v>0</v>
      </c>
      <c r="BX22" s="3">
        <f t="shared" si="2"/>
        <v>8</v>
      </c>
      <c r="BY22" s="3">
        <f t="shared" si="2"/>
        <v>0</v>
      </c>
      <c r="BZ22" s="3">
        <f t="shared" si="2"/>
        <v>0</v>
      </c>
      <c r="CA22" s="3">
        <f t="shared" si="2"/>
        <v>5</v>
      </c>
      <c r="CB22" s="3">
        <f t="shared" si="2"/>
        <v>3</v>
      </c>
      <c r="CC22" s="3">
        <f t="shared" si="2"/>
        <v>3</v>
      </c>
      <c r="CD22" s="3">
        <f t="shared" si="2"/>
        <v>5</v>
      </c>
      <c r="CE22" s="3">
        <f t="shared" si="2"/>
        <v>0</v>
      </c>
      <c r="CF22" s="3">
        <f t="shared" si="2"/>
        <v>2</v>
      </c>
      <c r="CG22" s="3">
        <f t="shared" si="2"/>
        <v>5</v>
      </c>
      <c r="CH22" s="3">
        <f t="shared" si="2"/>
        <v>0</v>
      </c>
      <c r="CI22" s="3">
        <f t="shared" si="2"/>
        <v>2</v>
      </c>
      <c r="CJ22" s="3">
        <f t="shared" si="2"/>
        <v>6</v>
      </c>
      <c r="CK22" s="3">
        <f t="shared" si="2"/>
        <v>0</v>
      </c>
      <c r="CL22" s="3">
        <f t="shared" si="2"/>
        <v>2</v>
      </c>
      <c r="CM22" s="3">
        <f t="shared" si="2"/>
        <v>6</v>
      </c>
      <c r="CN22" s="3">
        <f t="shared" si="2"/>
        <v>0</v>
      </c>
      <c r="CO22" s="3">
        <f t="shared" si="2"/>
        <v>0</v>
      </c>
      <c r="CP22" s="3">
        <f t="shared" si="2"/>
        <v>8</v>
      </c>
      <c r="CQ22" s="3">
        <f t="shared" si="2"/>
        <v>0</v>
      </c>
      <c r="CR22" s="3">
        <f t="shared" si="2"/>
        <v>0</v>
      </c>
      <c r="CS22" s="3">
        <f t="shared" si="2"/>
        <v>8</v>
      </c>
      <c r="CT22" s="3">
        <f t="shared" si="2"/>
        <v>0</v>
      </c>
      <c r="CU22" s="3">
        <f t="shared" ref="CU22:DZ22" si="3">SUM(CU14:CU21)</f>
        <v>0</v>
      </c>
      <c r="CV22" s="3">
        <f t="shared" si="3"/>
        <v>8</v>
      </c>
      <c r="CW22" s="3">
        <f t="shared" si="3"/>
        <v>0</v>
      </c>
      <c r="CX22" s="3">
        <f t="shared" si="3"/>
        <v>0</v>
      </c>
      <c r="CY22" s="3">
        <f t="shared" si="3"/>
        <v>8</v>
      </c>
      <c r="CZ22" s="3">
        <f t="shared" si="3"/>
        <v>0</v>
      </c>
      <c r="DA22" s="3">
        <f t="shared" si="3"/>
        <v>8</v>
      </c>
      <c r="DB22" s="3">
        <f t="shared" si="3"/>
        <v>0</v>
      </c>
      <c r="DC22" s="3">
        <f t="shared" si="3"/>
        <v>0</v>
      </c>
      <c r="DD22" s="3">
        <f t="shared" si="3"/>
        <v>0</v>
      </c>
      <c r="DE22" s="3">
        <f t="shared" si="3"/>
        <v>8</v>
      </c>
      <c r="DF22" s="3">
        <f t="shared" si="3"/>
        <v>0</v>
      </c>
      <c r="DG22" s="3">
        <f t="shared" si="3"/>
        <v>3</v>
      </c>
      <c r="DH22" s="3">
        <f t="shared" si="3"/>
        <v>5</v>
      </c>
      <c r="DI22" s="3">
        <f t="shared" si="3"/>
        <v>0</v>
      </c>
      <c r="DJ22" s="3">
        <f t="shared" si="3"/>
        <v>2</v>
      </c>
      <c r="DK22" s="3">
        <f t="shared" si="3"/>
        <v>6</v>
      </c>
      <c r="DL22" s="3">
        <f t="shared" si="3"/>
        <v>0</v>
      </c>
      <c r="DM22" s="3">
        <f t="shared" si="3"/>
        <v>5</v>
      </c>
      <c r="DN22" s="3">
        <f t="shared" si="3"/>
        <v>3</v>
      </c>
      <c r="DO22" s="3">
        <f t="shared" si="3"/>
        <v>0</v>
      </c>
      <c r="DP22" s="3">
        <f t="shared" si="3"/>
        <v>1</v>
      </c>
      <c r="DQ22" s="3">
        <f t="shared" si="3"/>
        <v>7</v>
      </c>
      <c r="DR22" s="3">
        <f t="shared" si="3"/>
        <v>0</v>
      </c>
      <c r="DS22" s="3">
        <f t="shared" si="3"/>
        <v>6</v>
      </c>
      <c r="DT22" s="3">
        <f t="shared" si="3"/>
        <v>2</v>
      </c>
      <c r="DU22" s="3">
        <f t="shared" si="3"/>
        <v>0</v>
      </c>
      <c r="DV22" s="3">
        <f t="shared" si="3"/>
        <v>2</v>
      </c>
      <c r="DW22" s="3">
        <f t="shared" si="3"/>
        <v>6</v>
      </c>
      <c r="DX22" s="3">
        <f t="shared" si="3"/>
        <v>0</v>
      </c>
      <c r="DY22" s="3">
        <f t="shared" si="3"/>
        <v>5</v>
      </c>
      <c r="DZ22" s="3">
        <f t="shared" si="3"/>
        <v>3</v>
      </c>
      <c r="EA22" s="3">
        <f t="shared" ref="EA22:FF22" si="4">SUM(EA14:EA21)</f>
        <v>0</v>
      </c>
      <c r="EB22" s="3">
        <f t="shared" si="4"/>
        <v>0</v>
      </c>
      <c r="EC22" s="3">
        <f t="shared" si="4"/>
        <v>8</v>
      </c>
      <c r="ED22" s="3">
        <f t="shared" si="4"/>
        <v>0</v>
      </c>
      <c r="EE22" s="3">
        <f t="shared" si="4"/>
        <v>0</v>
      </c>
      <c r="EF22" s="3">
        <f t="shared" si="4"/>
        <v>8</v>
      </c>
      <c r="EG22" s="3">
        <f t="shared" si="4"/>
        <v>0</v>
      </c>
      <c r="EH22" s="3">
        <f t="shared" si="4"/>
        <v>0</v>
      </c>
      <c r="EI22" s="3">
        <f t="shared" si="4"/>
        <v>8</v>
      </c>
      <c r="EJ22" s="3">
        <f t="shared" si="4"/>
        <v>0</v>
      </c>
      <c r="EK22" s="3">
        <f t="shared" si="4"/>
        <v>0</v>
      </c>
      <c r="EL22" s="3">
        <f t="shared" si="4"/>
        <v>4</v>
      </c>
      <c r="EM22" s="3">
        <f t="shared" si="4"/>
        <v>4</v>
      </c>
      <c r="EN22" s="3">
        <f t="shared" si="4"/>
        <v>3</v>
      </c>
      <c r="EO22" s="3">
        <f t="shared" si="4"/>
        <v>5</v>
      </c>
      <c r="EP22" s="3">
        <f t="shared" si="4"/>
        <v>0</v>
      </c>
      <c r="EQ22" s="3">
        <f t="shared" si="4"/>
        <v>0</v>
      </c>
      <c r="ER22" s="3">
        <f t="shared" si="4"/>
        <v>8</v>
      </c>
      <c r="ES22" s="3">
        <f t="shared" si="4"/>
        <v>0</v>
      </c>
      <c r="ET22" s="3">
        <f t="shared" si="4"/>
        <v>0</v>
      </c>
      <c r="EU22" s="3">
        <v>8</v>
      </c>
      <c r="EV22" s="3">
        <f t="shared" si="4"/>
        <v>0</v>
      </c>
      <c r="EW22" s="3">
        <f t="shared" si="4"/>
        <v>4</v>
      </c>
      <c r="EX22" s="3">
        <f t="shared" si="4"/>
        <v>4</v>
      </c>
      <c r="EY22" s="3">
        <f t="shared" si="4"/>
        <v>0</v>
      </c>
      <c r="EZ22" s="3">
        <f t="shared" si="4"/>
        <v>0</v>
      </c>
      <c r="FA22" s="3">
        <f t="shared" si="4"/>
        <v>8</v>
      </c>
      <c r="FB22" s="3">
        <f t="shared" si="4"/>
        <v>0</v>
      </c>
      <c r="FC22" s="3">
        <f t="shared" si="4"/>
        <v>0</v>
      </c>
      <c r="FD22" s="3">
        <f t="shared" si="4"/>
        <v>8</v>
      </c>
      <c r="FE22" s="3">
        <f t="shared" si="4"/>
        <v>0</v>
      </c>
      <c r="FF22" s="3">
        <f t="shared" si="4"/>
        <v>5</v>
      </c>
      <c r="FG22" s="3">
        <f t="shared" ref="FG22:FK22" si="5">SUM(FG14:FG21)</f>
        <v>3</v>
      </c>
      <c r="FH22" s="3">
        <f t="shared" si="5"/>
        <v>0</v>
      </c>
      <c r="FI22" s="3">
        <f t="shared" si="5"/>
        <v>5</v>
      </c>
      <c r="FJ22" s="3">
        <f t="shared" si="5"/>
        <v>3</v>
      </c>
      <c r="FK22" s="3">
        <f t="shared" si="5"/>
        <v>0</v>
      </c>
    </row>
    <row r="23" spans="1:254" ht="39" customHeight="1" x14ac:dyDescent="0.25">
      <c r="A23" s="38" t="s">
        <v>210</v>
      </c>
      <c r="B23" s="39"/>
      <c r="C23" s="9">
        <f>C22/8%</f>
        <v>12.5</v>
      </c>
      <c r="D23" s="9">
        <f t="shared" ref="D23:BO23" si="6">D22/8%</f>
        <v>87.5</v>
      </c>
      <c r="E23" s="9">
        <f t="shared" si="6"/>
        <v>0</v>
      </c>
      <c r="F23" s="9">
        <f t="shared" si="6"/>
        <v>12.5</v>
      </c>
      <c r="G23" s="9">
        <f t="shared" si="6"/>
        <v>87.5</v>
      </c>
      <c r="H23" s="9">
        <f t="shared" si="6"/>
        <v>0</v>
      </c>
      <c r="I23" s="9">
        <f t="shared" si="6"/>
        <v>12.5</v>
      </c>
      <c r="J23" s="9">
        <f t="shared" si="6"/>
        <v>87.5</v>
      </c>
      <c r="K23" s="9">
        <f t="shared" si="6"/>
        <v>0</v>
      </c>
      <c r="L23" s="9">
        <f t="shared" si="6"/>
        <v>0</v>
      </c>
      <c r="M23" s="9">
        <f t="shared" si="6"/>
        <v>100</v>
      </c>
      <c r="N23" s="9">
        <f t="shared" si="6"/>
        <v>0</v>
      </c>
      <c r="O23" s="9">
        <f t="shared" si="6"/>
        <v>0</v>
      </c>
      <c r="P23" s="9">
        <f t="shared" si="6"/>
        <v>100</v>
      </c>
      <c r="Q23" s="9">
        <f t="shared" si="6"/>
        <v>0</v>
      </c>
      <c r="R23" s="9">
        <f t="shared" si="6"/>
        <v>25</v>
      </c>
      <c r="S23" s="9">
        <f t="shared" si="6"/>
        <v>75</v>
      </c>
      <c r="T23" s="9">
        <f t="shared" si="6"/>
        <v>0</v>
      </c>
      <c r="U23" s="9">
        <f t="shared" si="6"/>
        <v>37.5</v>
      </c>
      <c r="V23" s="9">
        <f t="shared" si="6"/>
        <v>37.5</v>
      </c>
      <c r="W23" s="9">
        <f t="shared" si="6"/>
        <v>37.5</v>
      </c>
      <c r="X23" s="9">
        <f t="shared" si="6"/>
        <v>25</v>
      </c>
      <c r="Y23" s="9">
        <f t="shared" si="6"/>
        <v>50</v>
      </c>
      <c r="Z23" s="9">
        <f t="shared" si="6"/>
        <v>25</v>
      </c>
      <c r="AA23" s="9">
        <f t="shared" si="6"/>
        <v>25</v>
      </c>
      <c r="AB23" s="9">
        <f t="shared" si="6"/>
        <v>50</v>
      </c>
      <c r="AC23" s="9">
        <f t="shared" si="6"/>
        <v>25</v>
      </c>
      <c r="AD23" s="9">
        <f t="shared" si="6"/>
        <v>25</v>
      </c>
      <c r="AE23" s="9">
        <f t="shared" si="6"/>
        <v>37.5</v>
      </c>
      <c r="AF23" s="9">
        <f t="shared" si="6"/>
        <v>37.5</v>
      </c>
      <c r="AG23" s="9">
        <f t="shared" si="6"/>
        <v>25</v>
      </c>
      <c r="AH23" s="9">
        <f t="shared" si="6"/>
        <v>50</v>
      </c>
      <c r="AI23" s="9">
        <f t="shared" si="6"/>
        <v>25</v>
      </c>
      <c r="AJ23" s="9">
        <f t="shared" si="6"/>
        <v>37.5</v>
      </c>
      <c r="AK23" s="9">
        <f t="shared" si="6"/>
        <v>25</v>
      </c>
      <c r="AL23" s="9">
        <f t="shared" si="6"/>
        <v>37.5</v>
      </c>
      <c r="AM23" s="9">
        <f t="shared" si="6"/>
        <v>25</v>
      </c>
      <c r="AN23" s="9">
        <f t="shared" si="6"/>
        <v>37.5</v>
      </c>
      <c r="AO23" s="9">
        <f t="shared" si="6"/>
        <v>37.5</v>
      </c>
      <c r="AP23" s="9">
        <f t="shared" si="6"/>
        <v>37.5</v>
      </c>
      <c r="AQ23" s="9">
        <f t="shared" si="6"/>
        <v>62.5</v>
      </c>
      <c r="AR23" s="9">
        <f t="shared" si="6"/>
        <v>0</v>
      </c>
      <c r="AS23" s="9">
        <f t="shared" si="6"/>
        <v>37.5</v>
      </c>
      <c r="AT23" s="9">
        <f t="shared" si="6"/>
        <v>25</v>
      </c>
      <c r="AU23" s="9">
        <f t="shared" si="6"/>
        <v>37.5</v>
      </c>
      <c r="AV23" s="9">
        <f t="shared" si="6"/>
        <v>25</v>
      </c>
      <c r="AW23" s="9">
        <f t="shared" si="6"/>
        <v>50</v>
      </c>
      <c r="AX23" s="9">
        <f t="shared" si="6"/>
        <v>25</v>
      </c>
      <c r="AY23" s="9">
        <f t="shared" si="6"/>
        <v>100</v>
      </c>
      <c r="AZ23" s="9">
        <f t="shared" si="6"/>
        <v>0</v>
      </c>
      <c r="BA23" s="9">
        <f t="shared" si="6"/>
        <v>0</v>
      </c>
      <c r="BB23" s="9">
        <f t="shared" si="6"/>
        <v>37.5</v>
      </c>
      <c r="BC23" s="9">
        <f t="shared" si="6"/>
        <v>62.5</v>
      </c>
      <c r="BD23" s="9">
        <f t="shared" si="6"/>
        <v>0</v>
      </c>
      <c r="BE23" s="9">
        <f t="shared" si="6"/>
        <v>50</v>
      </c>
      <c r="BF23" s="9">
        <f t="shared" si="6"/>
        <v>50</v>
      </c>
      <c r="BG23" s="9">
        <f t="shared" si="6"/>
        <v>0</v>
      </c>
      <c r="BH23" s="9">
        <f t="shared" si="6"/>
        <v>37.5</v>
      </c>
      <c r="BI23" s="9">
        <f t="shared" si="6"/>
        <v>25</v>
      </c>
      <c r="BJ23" s="9">
        <f t="shared" si="6"/>
        <v>37.5</v>
      </c>
      <c r="BK23" s="9">
        <f t="shared" si="6"/>
        <v>100</v>
      </c>
      <c r="BL23" s="9">
        <f t="shared" si="6"/>
        <v>0</v>
      </c>
      <c r="BM23" s="9">
        <f t="shared" si="6"/>
        <v>0</v>
      </c>
      <c r="BN23" s="9">
        <f t="shared" si="6"/>
        <v>0</v>
      </c>
      <c r="BO23" s="9">
        <f t="shared" si="6"/>
        <v>100</v>
      </c>
      <c r="BP23" s="9">
        <f t="shared" ref="BP23:EA23" si="7">BP22/8%</f>
        <v>0</v>
      </c>
      <c r="BQ23" s="9">
        <f t="shared" si="7"/>
        <v>0</v>
      </c>
      <c r="BR23" s="9">
        <f t="shared" si="7"/>
        <v>100</v>
      </c>
      <c r="BS23" s="9">
        <f t="shared" si="7"/>
        <v>0</v>
      </c>
      <c r="BT23" s="9">
        <f t="shared" si="7"/>
        <v>0</v>
      </c>
      <c r="BU23" s="9">
        <f t="shared" si="7"/>
        <v>100</v>
      </c>
      <c r="BV23" s="9">
        <f t="shared" si="7"/>
        <v>0</v>
      </c>
      <c r="BW23" s="9">
        <f t="shared" si="7"/>
        <v>0</v>
      </c>
      <c r="BX23" s="9">
        <f t="shared" si="7"/>
        <v>100</v>
      </c>
      <c r="BY23" s="9">
        <f t="shared" si="7"/>
        <v>0</v>
      </c>
      <c r="BZ23" s="9">
        <f t="shared" si="7"/>
        <v>0</v>
      </c>
      <c r="CA23" s="9">
        <f t="shared" si="7"/>
        <v>62.5</v>
      </c>
      <c r="CB23" s="9">
        <f t="shared" si="7"/>
        <v>37.5</v>
      </c>
      <c r="CC23" s="9">
        <f t="shared" si="7"/>
        <v>37.5</v>
      </c>
      <c r="CD23" s="9">
        <f t="shared" si="7"/>
        <v>62.5</v>
      </c>
      <c r="CE23" s="9">
        <f t="shared" si="7"/>
        <v>0</v>
      </c>
      <c r="CF23" s="9">
        <f t="shared" si="7"/>
        <v>25</v>
      </c>
      <c r="CG23" s="9">
        <f t="shared" si="7"/>
        <v>62.5</v>
      </c>
      <c r="CH23" s="9">
        <f t="shared" si="7"/>
        <v>0</v>
      </c>
      <c r="CI23" s="9">
        <f t="shared" si="7"/>
        <v>25</v>
      </c>
      <c r="CJ23" s="9">
        <f t="shared" si="7"/>
        <v>75</v>
      </c>
      <c r="CK23" s="9">
        <f t="shared" si="7"/>
        <v>0</v>
      </c>
      <c r="CL23" s="9">
        <f t="shared" si="7"/>
        <v>25</v>
      </c>
      <c r="CM23" s="9">
        <f t="shared" si="7"/>
        <v>75</v>
      </c>
      <c r="CN23" s="9">
        <f t="shared" si="7"/>
        <v>0</v>
      </c>
      <c r="CO23" s="9">
        <f t="shared" si="7"/>
        <v>0</v>
      </c>
      <c r="CP23" s="9">
        <f t="shared" si="7"/>
        <v>100</v>
      </c>
      <c r="CQ23" s="9">
        <f t="shared" si="7"/>
        <v>0</v>
      </c>
      <c r="CR23" s="9">
        <f t="shared" si="7"/>
        <v>0</v>
      </c>
      <c r="CS23" s="9">
        <f t="shared" si="7"/>
        <v>100</v>
      </c>
      <c r="CT23" s="9">
        <f t="shared" si="7"/>
        <v>0</v>
      </c>
      <c r="CU23" s="9">
        <f t="shared" si="7"/>
        <v>0</v>
      </c>
      <c r="CV23" s="9">
        <f t="shared" si="7"/>
        <v>100</v>
      </c>
      <c r="CW23" s="9">
        <f t="shared" si="7"/>
        <v>0</v>
      </c>
      <c r="CX23" s="9">
        <f t="shared" si="7"/>
        <v>0</v>
      </c>
      <c r="CY23" s="9">
        <f t="shared" si="7"/>
        <v>100</v>
      </c>
      <c r="CZ23" s="9">
        <f t="shared" si="7"/>
        <v>0</v>
      </c>
      <c r="DA23" s="9">
        <f t="shared" si="7"/>
        <v>100</v>
      </c>
      <c r="DB23" s="9">
        <f t="shared" si="7"/>
        <v>0</v>
      </c>
      <c r="DC23" s="9">
        <f t="shared" si="7"/>
        <v>0</v>
      </c>
      <c r="DD23" s="9">
        <f t="shared" si="7"/>
        <v>0</v>
      </c>
      <c r="DE23" s="9">
        <f t="shared" si="7"/>
        <v>100</v>
      </c>
      <c r="DF23" s="9">
        <f t="shared" si="7"/>
        <v>0</v>
      </c>
      <c r="DG23" s="9">
        <f t="shared" si="7"/>
        <v>37.5</v>
      </c>
      <c r="DH23" s="9">
        <f t="shared" si="7"/>
        <v>62.5</v>
      </c>
      <c r="DI23" s="9">
        <f t="shared" si="7"/>
        <v>0</v>
      </c>
      <c r="DJ23" s="9">
        <f t="shared" si="7"/>
        <v>25</v>
      </c>
      <c r="DK23" s="9">
        <f t="shared" si="7"/>
        <v>75</v>
      </c>
      <c r="DL23" s="9">
        <f t="shared" si="7"/>
        <v>0</v>
      </c>
      <c r="DM23" s="9">
        <f t="shared" si="7"/>
        <v>62.5</v>
      </c>
      <c r="DN23" s="9">
        <f t="shared" si="7"/>
        <v>37.5</v>
      </c>
      <c r="DO23" s="9">
        <f t="shared" si="7"/>
        <v>0</v>
      </c>
      <c r="DP23" s="9">
        <f t="shared" si="7"/>
        <v>12.5</v>
      </c>
      <c r="DQ23" s="9">
        <f t="shared" si="7"/>
        <v>87.5</v>
      </c>
      <c r="DR23" s="9">
        <f t="shared" si="7"/>
        <v>0</v>
      </c>
      <c r="DS23" s="9">
        <f t="shared" si="7"/>
        <v>75</v>
      </c>
      <c r="DT23" s="9">
        <f t="shared" si="7"/>
        <v>25</v>
      </c>
      <c r="DU23" s="9">
        <f t="shared" si="7"/>
        <v>0</v>
      </c>
      <c r="DV23" s="9">
        <f t="shared" si="7"/>
        <v>25</v>
      </c>
      <c r="DW23" s="9">
        <f t="shared" si="7"/>
        <v>75</v>
      </c>
      <c r="DX23" s="9">
        <f t="shared" si="7"/>
        <v>0</v>
      </c>
      <c r="DY23" s="9">
        <f t="shared" si="7"/>
        <v>62.5</v>
      </c>
      <c r="DZ23" s="9">
        <f t="shared" si="7"/>
        <v>37.5</v>
      </c>
      <c r="EA23" s="9">
        <f t="shared" si="7"/>
        <v>0</v>
      </c>
      <c r="EB23" s="9">
        <f t="shared" ref="EB23:FK23" si="8">EB22/8%</f>
        <v>0</v>
      </c>
      <c r="EC23" s="9">
        <f t="shared" si="8"/>
        <v>100</v>
      </c>
      <c r="ED23" s="9">
        <f t="shared" si="8"/>
        <v>0</v>
      </c>
      <c r="EE23" s="9">
        <f t="shared" si="8"/>
        <v>0</v>
      </c>
      <c r="EF23" s="9">
        <f t="shared" si="8"/>
        <v>100</v>
      </c>
      <c r="EG23" s="9">
        <f t="shared" si="8"/>
        <v>0</v>
      </c>
      <c r="EH23" s="9">
        <f t="shared" si="8"/>
        <v>0</v>
      </c>
      <c r="EI23" s="9">
        <f t="shared" si="8"/>
        <v>100</v>
      </c>
      <c r="EJ23" s="9">
        <f t="shared" si="8"/>
        <v>0</v>
      </c>
      <c r="EK23" s="9">
        <f t="shared" si="8"/>
        <v>0</v>
      </c>
      <c r="EL23" s="9">
        <f t="shared" si="8"/>
        <v>50</v>
      </c>
      <c r="EM23" s="9">
        <f t="shared" si="8"/>
        <v>50</v>
      </c>
      <c r="EN23" s="9">
        <f t="shared" si="8"/>
        <v>37.5</v>
      </c>
      <c r="EO23" s="9">
        <f t="shared" si="8"/>
        <v>62.5</v>
      </c>
      <c r="EP23" s="9">
        <f t="shared" si="8"/>
        <v>0</v>
      </c>
      <c r="EQ23" s="9">
        <f t="shared" si="8"/>
        <v>0</v>
      </c>
      <c r="ER23" s="9">
        <f t="shared" si="8"/>
        <v>100</v>
      </c>
      <c r="ES23" s="9">
        <f t="shared" si="8"/>
        <v>0</v>
      </c>
      <c r="ET23" s="9">
        <f t="shared" si="8"/>
        <v>0</v>
      </c>
      <c r="EU23" s="9">
        <f t="shared" si="8"/>
        <v>100</v>
      </c>
      <c r="EV23" s="9">
        <f t="shared" si="8"/>
        <v>0</v>
      </c>
      <c r="EW23" s="9">
        <f t="shared" si="8"/>
        <v>50</v>
      </c>
      <c r="EX23" s="9">
        <f t="shared" si="8"/>
        <v>50</v>
      </c>
      <c r="EY23" s="9">
        <f t="shared" si="8"/>
        <v>0</v>
      </c>
      <c r="EZ23" s="9">
        <f t="shared" si="8"/>
        <v>0</v>
      </c>
      <c r="FA23" s="9">
        <f t="shared" si="8"/>
        <v>100</v>
      </c>
      <c r="FB23" s="9">
        <f t="shared" si="8"/>
        <v>0</v>
      </c>
      <c r="FC23" s="9">
        <f t="shared" si="8"/>
        <v>0</v>
      </c>
      <c r="FD23" s="9">
        <f t="shared" si="8"/>
        <v>100</v>
      </c>
      <c r="FE23" s="9">
        <f t="shared" si="8"/>
        <v>0</v>
      </c>
      <c r="FF23" s="9">
        <f t="shared" si="8"/>
        <v>62.5</v>
      </c>
      <c r="FG23" s="9">
        <f t="shared" si="8"/>
        <v>37.5</v>
      </c>
      <c r="FH23" s="9">
        <f t="shared" si="8"/>
        <v>0</v>
      </c>
      <c r="FI23" s="9">
        <f t="shared" si="8"/>
        <v>62.5</v>
      </c>
      <c r="FJ23" s="9">
        <f t="shared" si="8"/>
        <v>37.5</v>
      </c>
      <c r="FK23" s="9">
        <f t="shared" si="8"/>
        <v>0</v>
      </c>
    </row>
    <row r="25" spans="1:254" x14ac:dyDescent="0.25">
      <c r="B25" s="44" t="s">
        <v>201</v>
      </c>
      <c r="C25" s="45"/>
      <c r="D25" s="45"/>
      <c r="E25" s="46"/>
      <c r="F25" s="16"/>
      <c r="G25" s="16"/>
      <c r="H25" s="16"/>
      <c r="I25" s="16"/>
    </row>
    <row r="26" spans="1:254" x14ac:dyDescent="0.25">
      <c r="B26" s="27" t="s">
        <v>202</v>
      </c>
      <c r="C26" s="29" t="s">
        <v>205</v>
      </c>
      <c r="D26" s="24">
        <f>E26/100*8</f>
        <v>0.6</v>
      </c>
      <c r="E26" s="24">
        <f>(C23+F23+I23+L23+O23)/5</f>
        <v>7.5</v>
      </c>
    </row>
    <row r="27" spans="1:254" x14ac:dyDescent="0.25">
      <c r="B27" s="27" t="s">
        <v>203</v>
      </c>
      <c r="C27" s="28" t="s">
        <v>205</v>
      </c>
      <c r="D27" s="19">
        <f>E27/100*8</f>
        <v>7.4</v>
      </c>
      <c r="E27" s="19">
        <f>(D23+G23+J23+M23+P23)/5</f>
        <v>92.5</v>
      </c>
    </row>
    <row r="28" spans="1:254" x14ac:dyDescent="0.25">
      <c r="B28" s="27" t="s">
        <v>204</v>
      </c>
      <c r="C28" s="28" t="s">
        <v>205</v>
      </c>
      <c r="D28" s="19">
        <f>E28/100*8</f>
        <v>0</v>
      </c>
      <c r="E28" s="19">
        <f>(E23+H23+K23+N23+Q23)/5</f>
        <v>0</v>
      </c>
    </row>
    <row r="29" spans="1:254" x14ac:dyDescent="0.25">
      <c r="B29" s="4"/>
      <c r="C29" s="23"/>
      <c r="D29" s="21">
        <f>SUM(D26:D28)</f>
        <v>8</v>
      </c>
      <c r="E29" s="21">
        <f>SUM(E26:E28)</f>
        <v>100</v>
      </c>
    </row>
    <row r="30" spans="1:254" ht="15" customHeight="1" x14ac:dyDescent="0.25">
      <c r="B30" s="4"/>
      <c r="C30" s="18"/>
      <c r="D30" s="40" t="s">
        <v>12</v>
      </c>
      <c r="E30" s="41"/>
      <c r="F30" s="42" t="s">
        <v>3</v>
      </c>
      <c r="G30" s="43"/>
      <c r="H30" s="48" t="s">
        <v>103</v>
      </c>
      <c r="I30" s="49"/>
    </row>
    <row r="31" spans="1:254" x14ac:dyDescent="0.25">
      <c r="B31" s="27" t="s">
        <v>202</v>
      </c>
      <c r="C31" s="28" t="s">
        <v>206</v>
      </c>
      <c r="D31" s="19">
        <f>E31/100*8</f>
        <v>2.2000000000000002</v>
      </c>
      <c r="E31" s="19">
        <f>(R23+U23+X23+AA23+AD23)/5</f>
        <v>27.5</v>
      </c>
      <c r="F31" s="19">
        <f>G31/100*8</f>
        <v>2.6</v>
      </c>
      <c r="G31" s="19">
        <f>(AG23+AJ23+AM23+AP23+AS23)/5</f>
        <v>32.5</v>
      </c>
      <c r="H31" s="19">
        <f>I31/100*8</f>
        <v>4</v>
      </c>
      <c r="I31" s="19">
        <f>(AV23+AY23+BB23+BE23+BH23)/5</f>
        <v>50</v>
      </c>
    </row>
    <row r="32" spans="1:254" x14ac:dyDescent="0.25">
      <c r="B32" s="27" t="s">
        <v>203</v>
      </c>
      <c r="C32" s="28" t="s">
        <v>206</v>
      </c>
      <c r="D32" s="19">
        <f>E32/100*8</f>
        <v>4</v>
      </c>
      <c r="E32" s="19">
        <f>(S23+V23+Y23+AB23+AE23)/5</f>
        <v>50</v>
      </c>
      <c r="F32" s="19">
        <f>G32/100*8</f>
        <v>3.2</v>
      </c>
      <c r="G32" s="19">
        <f>(AH23+AK23+AN23+AQ23+AT23)/5</f>
        <v>40</v>
      </c>
      <c r="H32" s="19">
        <f>I32/100*8</f>
        <v>3</v>
      </c>
      <c r="I32" s="19">
        <f>(AW23+AZ23+BC23+BF23+BI23)/5</f>
        <v>37.5</v>
      </c>
    </row>
    <row r="33" spans="2:13" x14ac:dyDescent="0.25">
      <c r="B33" s="27" t="s">
        <v>204</v>
      </c>
      <c r="C33" s="28" t="s">
        <v>206</v>
      </c>
      <c r="D33" s="19">
        <f>E33/100*8</f>
        <v>2</v>
      </c>
      <c r="E33" s="19">
        <f>(T23+W23+Z23+AC23+AF23)/5</f>
        <v>25</v>
      </c>
      <c r="F33" s="19">
        <f>G33/100*8</f>
        <v>2.2000000000000002</v>
      </c>
      <c r="G33" s="19">
        <f>(AI23+AL23+AO23+AR23+AU23)/5</f>
        <v>27.5</v>
      </c>
      <c r="H33" s="19">
        <f>I33/100*8</f>
        <v>1</v>
      </c>
      <c r="I33" s="19">
        <f>(AX23+BA23+BD23+BG23+BJ23)/5</f>
        <v>12.5</v>
      </c>
    </row>
    <row r="34" spans="2:13" x14ac:dyDescent="0.25">
      <c r="B34" s="27"/>
      <c r="C34" s="28"/>
      <c r="D34" s="17">
        <f t="shared" ref="D34:I34" si="9">SUM(D31:D33)</f>
        <v>8.1999999999999993</v>
      </c>
      <c r="E34" s="17">
        <f t="shared" si="9"/>
        <v>102.5</v>
      </c>
      <c r="F34" s="17">
        <f t="shared" si="9"/>
        <v>8</v>
      </c>
      <c r="G34" s="17">
        <f t="shared" si="9"/>
        <v>100</v>
      </c>
      <c r="H34" s="17">
        <f t="shared" si="9"/>
        <v>8</v>
      </c>
      <c r="I34" s="17">
        <f t="shared" si="9"/>
        <v>100</v>
      </c>
    </row>
    <row r="35" spans="2:13" x14ac:dyDescent="0.25">
      <c r="B35" s="27" t="s">
        <v>202</v>
      </c>
      <c r="C35" s="28" t="s">
        <v>207</v>
      </c>
      <c r="D35" s="19">
        <f>E35/100*8</f>
        <v>1.6</v>
      </c>
      <c r="E35" s="19">
        <f>(BK23+BN23+BQ23+BT23+BW23)/5</f>
        <v>20</v>
      </c>
      <c r="I35" s="15"/>
    </row>
    <row r="36" spans="2:13" x14ac:dyDescent="0.25">
      <c r="B36" s="27" t="s">
        <v>203</v>
      </c>
      <c r="C36" s="28" t="s">
        <v>207</v>
      </c>
      <c r="D36" s="19">
        <f>E36/100*8</f>
        <v>6.4</v>
      </c>
      <c r="E36" s="19">
        <f>(BL23+BO23+BR23+BU23+BX23)/5</f>
        <v>80</v>
      </c>
    </row>
    <row r="37" spans="2:13" x14ac:dyDescent="0.25">
      <c r="B37" s="27" t="s">
        <v>204</v>
      </c>
      <c r="C37" s="28" t="s">
        <v>207</v>
      </c>
      <c r="D37" s="19">
        <f>E37/100*8</f>
        <v>0</v>
      </c>
      <c r="E37" s="19">
        <f>(BM23+BP23+BS23+BV23+BY23)/5</f>
        <v>0</v>
      </c>
    </row>
    <row r="38" spans="2:13" x14ac:dyDescent="0.25">
      <c r="B38" s="4"/>
      <c r="C38" s="23"/>
      <c r="D38" s="20">
        <f>SUM(D35:D37)</f>
        <v>8</v>
      </c>
      <c r="E38" s="20">
        <f>SUM(E35:E37)</f>
        <v>100</v>
      </c>
      <c r="F38" s="22"/>
    </row>
    <row r="39" spans="2:13" x14ac:dyDescent="0.25">
      <c r="B39" s="27"/>
      <c r="C39" s="28"/>
      <c r="D39" s="61" t="s">
        <v>33</v>
      </c>
      <c r="E39" s="62"/>
      <c r="F39" s="61" t="s">
        <v>26</v>
      </c>
      <c r="G39" s="62"/>
      <c r="H39" s="63" t="s">
        <v>34</v>
      </c>
      <c r="I39" s="64"/>
      <c r="J39" s="65" t="s">
        <v>35</v>
      </c>
      <c r="K39" s="65"/>
      <c r="L39" s="65" t="s">
        <v>27</v>
      </c>
      <c r="M39" s="65"/>
    </row>
    <row r="40" spans="2:13" x14ac:dyDescent="0.25">
      <c r="B40" s="27" t="s">
        <v>202</v>
      </c>
      <c r="C40" s="28" t="s">
        <v>208</v>
      </c>
      <c r="D40" s="19">
        <f>E40/100*8</f>
        <v>1.8</v>
      </c>
      <c r="E40" s="19">
        <f>(BZ23+CC23+CF23+CI23+CL23)/5</f>
        <v>22.5</v>
      </c>
      <c r="F40" s="19">
        <f>G40/100*8</f>
        <v>1.6</v>
      </c>
      <c r="G40" s="19">
        <f>(CO23+CR23+CU23+CX23+DA23)/5</f>
        <v>20</v>
      </c>
      <c r="H40" s="19">
        <f>I40/100*8</f>
        <v>2.2000000000000002</v>
      </c>
      <c r="I40" s="19">
        <f>(DD23+DG23+DJ23+DM23+DP23)/5</f>
        <v>27.5</v>
      </c>
      <c r="J40" s="19">
        <f>K40/100*8</f>
        <v>2.6</v>
      </c>
      <c r="K40" s="19">
        <f>(DS23+DV23+DY23+EB23+EE23)/5</f>
        <v>32.5</v>
      </c>
      <c r="L40" s="19">
        <f>M40/100*8</f>
        <v>0.6</v>
      </c>
      <c r="M40" s="19">
        <f>(EH23+EK23+EN23+EQ23+ET23)/5</f>
        <v>7.5</v>
      </c>
    </row>
    <row r="41" spans="2:13" x14ac:dyDescent="0.25">
      <c r="B41" s="27" t="s">
        <v>203</v>
      </c>
      <c r="C41" s="28" t="s">
        <v>208</v>
      </c>
      <c r="D41" s="19">
        <f>E41/100*8</f>
        <v>5.4</v>
      </c>
      <c r="E41" s="19">
        <f>(CA23+CD23+CG23+CJ23+CM23)/5</f>
        <v>67.5</v>
      </c>
      <c r="F41" s="19">
        <f>G41/100*8</f>
        <v>6.4</v>
      </c>
      <c r="G41" s="19">
        <f>(CP23+CS23+CV23+CY23+DB23)/5</f>
        <v>80</v>
      </c>
      <c r="H41" s="19">
        <f>I41/100*8</f>
        <v>5.8</v>
      </c>
      <c r="I41" s="19">
        <f>(DE23+DH23+DK23+DN23+DQ23)/5</f>
        <v>72.5</v>
      </c>
      <c r="J41" s="19">
        <f>K41/100*8</f>
        <v>5.4</v>
      </c>
      <c r="K41" s="19">
        <f>(DT23+DW23+DZ23+EC23+EF23)/5</f>
        <v>67.5</v>
      </c>
      <c r="L41" s="19">
        <f>M41/100*8</f>
        <v>6.6</v>
      </c>
      <c r="M41" s="19">
        <f>(EI23+EL23+EO23+ER23+EU23)/5</f>
        <v>82.5</v>
      </c>
    </row>
    <row r="42" spans="2:13" x14ac:dyDescent="0.25">
      <c r="B42" s="27" t="s">
        <v>204</v>
      </c>
      <c r="C42" s="28" t="s">
        <v>208</v>
      </c>
      <c r="D42" s="19">
        <f>E42/100*8</f>
        <v>0.6</v>
      </c>
      <c r="E42" s="19">
        <f>(CB23+CE23+CH23+CK23+CN23)/5</f>
        <v>7.5</v>
      </c>
      <c r="F42" s="19">
        <f>G42/100*25</f>
        <v>0</v>
      </c>
      <c r="G42" s="19">
        <f>(CQ23+CT23+CW23+CZ23+DC23)/5</f>
        <v>0</v>
      </c>
      <c r="H42" s="19">
        <f>I42/100*25</f>
        <v>0</v>
      </c>
      <c r="I42" s="19">
        <f>(DF23+DI23+DL23+DO23+DR23)/5</f>
        <v>0</v>
      </c>
      <c r="J42" s="19">
        <f>K42/100*25</f>
        <v>0</v>
      </c>
      <c r="K42" s="19">
        <f>(DU23+DX23+EA23+ED23+EG23)/5</f>
        <v>0</v>
      </c>
      <c r="L42" s="19">
        <f>M42/100*8</f>
        <v>0.8</v>
      </c>
      <c r="M42" s="19">
        <f>(EJ23+EM23+EP23+ES23+EV23)/5</f>
        <v>10</v>
      </c>
    </row>
    <row r="43" spans="2:13" x14ac:dyDescent="0.25">
      <c r="B43" s="27"/>
      <c r="C43" s="28"/>
      <c r="D43" s="17">
        <f t="shared" ref="D43:M43" si="10">SUM(D40:D42)</f>
        <v>7.8</v>
      </c>
      <c r="E43" s="17">
        <f t="shared" si="10"/>
        <v>97.5</v>
      </c>
      <c r="F43" s="17">
        <f t="shared" si="10"/>
        <v>8</v>
      </c>
      <c r="G43" s="17">
        <f t="shared" si="10"/>
        <v>100</v>
      </c>
      <c r="H43" s="17">
        <f t="shared" si="10"/>
        <v>8</v>
      </c>
      <c r="I43" s="17">
        <f t="shared" si="10"/>
        <v>100</v>
      </c>
      <c r="J43" s="17">
        <f t="shared" si="10"/>
        <v>8</v>
      </c>
      <c r="K43" s="17">
        <f t="shared" si="10"/>
        <v>100</v>
      </c>
      <c r="L43" s="17">
        <f t="shared" si="10"/>
        <v>7.9999999999999991</v>
      </c>
      <c r="M43" s="17">
        <f t="shared" si="10"/>
        <v>100</v>
      </c>
    </row>
    <row r="44" spans="2:13" x14ac:dyDescent="0.25">
      <c r="B44" s="27" t="s">
        <v>202</v>
      </c>
      <c r="C44" s="28" t="s">
        <v>209</v>
      </c>
      <c r="D44" s="19">
        <f>E44/100*8</f>
        <v>2.8</v>
      </c>
      <c r="E44" s="19">
        <f>(EW23+EZ23+FC23+FF23+FI23)/5</f>
        <v>35</v>
      </c>
    </row>
    <row r="45" spans="2:13" x14ac:dyDescent="0.25">
      <c r="B45" s="27" t="s">
        <v>203</v>
      </c>
      <c r="C45" s="28" t="s">
        <v>209</v>
      </c>
      <c r="D45" s="19">
        <f>E45/100*8</f>
        <v>5.2</v>
      </c>
      <c r="E45" s="19">
        <f>(EX23+FA23+FD23+FG23+FJ23)/5</f>
        <v>65</v>
      </c>
    </row>
    <row r="46" spans="2:13" x14ac:dyDescent="0.25">
      <c r="B46" s="27" t="s">
        <v>204</v>
      </c>
      <c r="C46" s="28" t="s">
        <v>209</v>
      </c>
      <c r="D46" s="19">
        <f>E46/100*8</f>
        <v>0</v>
      </c>
      <c r="E46" s="19">
        <f>(EY23+FB23+FE23+FH23+FK23)/5</f>
        <v>0</v>
      </c>
    </row>
    <row r="47" spans="2:13" x14ac:dyDescent="0.25">
      <c r="B47" s="27"/>
      <c r="C47" s="28"/>
      <c r="D47" s="17">
        <f>SUM(D44:D46)</f>
        <v>8</v>
      </c>
      <c r="E47" s="17">
        <f>SUM(E44:E46)</f>
        <v>100</v>
      </c>
    </row>
  </sheetData>
  <mergeCells count="141">
    <mergeCell ref="FI2:FJ2"/>
    <mergeCell ref="D30:E30"/>
    <mergeCell ref="F30:G30"/>
    <mergeCell ref="H30:I30"/>
    <mergeCell ref="D39:E39"/>
    <mergeCell ref="F39:G39"/>
    <mergeCell ref="H39:I39"/>
    <mergeCell ref="B25:E25"/>
    <mergeCell ref="J39:K39"/>
    <mergeCell ref="L39:M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2:B22"/>
    <mergeCell ref="A23:B2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2025-05-18T19:33:02Z</dcterms:modified>
</cp:coreProperties>
</file>