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esktop\атестатция 2025 жыл шагын орталык\2-жас кіші топ\салатын документ кіші топ\"/>
    </mc:Choice>
  </mc:AlternateContent>
  <bookViews>
    <workbookView xWindow="0" yWindow="0" windowWidth="20490" windowHeight="8955"/>
  </bookViews>
  <sheets>
    <sheet name="кіші топ " sheetId="2" r:id="rId1"/>
  </sheets>
  <externalReferences>
    <externalReference r:id="rId2"/>
  </externalReferenc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2" l="1"/>
  <c r="D35" i="2" l="1"/>
  <c r="J39" i="2"/>
  <c r="E24" i="2" l="1"/>
  <c r="L39" i="2"/>
  <c r="L38" i="2"/>
  <c r="J40" i="2"/>
  <c r="H40" i="2"/>
  <c r="H39" i="2"/>
  <c r="H38" i="2"/>
  <c r="F39" i="2"/>
  <c r="F31" i="2"/>
  <c r="F30" i="2"/>
  <c r="F29" i="2"/>
  <c r="D44" i="2"/>
  <c r="D43" i="2"/>
  <c r="D40" i="2"/>
  <c r="D39" i="2"/>
  <c r="D38" i="2"/>
  <c r="D33" i="2"/>
  <c r="D26" i="2"/>
  <c r="D25" i="2"/>
  <c r="D21" i="2"/>
  <c r="E21" i="2"/>
  <c r="F21" i="2"/>
  <c r="G21" i="2"/>
  <c r="H21" i="2"/>
  <c r="I21" i="2"/>
  <c r="J21" i="2"/>
  <c r="K21" i="2"/>
  <c r="L21" i="2"/>
  <c r="M21" i="2"/>
  <c r="N21" i="2"/>
  <c r="Q21" i="2"/>
  <c r="R21" i="2"/>
  <c r="S21" i="2"/>
  <c r="T21" i="2"/>
  <c r="W21" i="2"/>
  <c r="X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CI21" i="2"/>
  <c r="CJ21" i="2"/>
  <c r="CK21" i="2"/>
  <c r="CL21" i="2"/>
  <c r="CM21" i="2"/>
  <c r="CN21" i="2"/>
  <c r="CO21" i="2"/>
  <c r="CP21" i="2"/>
  <c r="CQ21" i="2"/>
  <c r="CR21" i="2"/>
  <c r="CS21" i="2"/>
  <c r="CT21" i="2"/>
  <c r="CU21" i="2"/>
  <c r="CV21" i="2"/>
  <c r="CW21" i="2"/>
  <c r="CX21" i="2"/>
  <c r="CY21" i="2"/>
  <c r="CZ21" i="2"/>
  <c r="DA21" i="2"/>
  <c r="DB21" i="2"/>
  <c r="DC21" i="2"/>
  <c r="DD21" i="2"/>
  <c r="DE21" i="2"/>
  <c r="DF21" i="2"/>
  <c r="DG21" i="2"/>
  <c r="DH21" i="2"/>
  <c r="DI21" i="2"/>
  <c r="DJ21" i="2"/>
  <c r="DK21" i="2"/>
  <c r="DL21" i="2"/>
  <c r="DM21" i="2"/>
  <c r="DN21" i="2"/>
  <c r="DO21" i="2"/>
  <c r="DP21" i="2"/>
  <c r="DQ21" i="2"/>
  <c r="DR21" i="2"/>
  <c r="C21" i="2"/>
  <c r="B15" i="2" l="1"/>
  <c r="B16" i="2"/>
  <c r="B17" i="2"/>
  <c r="B18" i="2"/>
  <c r="B19" i="2"/>
  <c r="BT20" i="2" l="1"/>
  <c r="C20" i="2" l="1"/>
  <c r="D20" i="2"/>
  <c r="E20" i="2"/>
  <c r="F20" i="2"/>
  <c r="G20" i="2"/>
  <c r="H20" i="2"/>
  <c r="I20" i="2"/>
  <c r="J20" i="2"/>
  <c r="K20" i="2"/>
  <c r="L20" i="2"/>
  <c r="M20" i="2"/>
  <c r="N20" i="2"/>
  <c r="O20" i="2"/>
  <c r="O21" i="2" s="1"/>
  <c r="P20" i="2"/>
  <c r="P21" i="2" s="1"/>
  <c r="Q20" i="2"/>
  <c r="R20" i="2"/>
  <c r="S20" i="2"/>
  <c r="T20" i="2"/>
  <c r="U20" i="2"/>
  <c r="U21" i="2" s="1"/>
  <c r="V20" i="2"/>
  <c r="V21" i="2" s="1"/>
  <c r="W20" i="2"/>
  <c r="X20" i="2"/>
  <c r="Y20" i="2"/>
  <c r="Y21" i="2" s="1"/>
  <c r="Z20" i="2"/>
  <c r="Z21" i="2" s="1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R20" i="2"/>
  <c r="BS20" i="2"/>
  <c r="BU20" i="2"/>
  <c r="BV20" i="2"/>
  <c r="BW20" i="2"/>
  <c r="BX20" i="2"/>
  <c r="BY20" i="2"/>
  <c r="BZ20" i="2"/>
  <c r="CA20" i="2"/>
  <c r="CB20" i="2"/>
  <c r="CC20" i="2"/>
  <c r="CD20" i="2"/>
  <c r="CE20" i="2"/>
  <c r="CF20" i="2"/>
  <c r="CG20" i="2"/>
  <c r="CH20" i="2"/>
  <c r="CI20" i="2"/>
  <c r="CJ20" i="2"/>
  <c r="CK20" i="2"/>
  <c r="CL20" i="2"/>
  <c r="CM20" i="2"/>
  <c r="CN20" i="2"/>
  <c r="CO20" i="2"/>
  <c r="CP20" i="2"/>
  <c r="CQ20" i="2"/>
  <c r="CR20" i="2"/>
  <c r="CS20" i="2"/>
  <c r="CT20" i="2"/>
  <c r="CU20" i="2"/>
  <c r="CV20" i="2"/>
  <c r="CW20" i="2"/>
  <c r="CX20" i="2"/>
  <c r="CY20" i="2"/>
  <c r="CZ20" i="2"/>
  <c r="DA20" i="2"/>
  <c r="DB20" i="2"/>
  <c r="DC20" i="2"/>
  <c r="DD20" i="2"/>
  <c r="DE20" i="2"/>
  <c r="DF20" i="2"/>
  <c r="DG20" i="2"/>
  <c r="DH20" i="2"/>
  <c r="DI20" i="2"/>
  <c r="DJ20" i="2"/>
  <c r="DK20" i="2"/>
  <c r="DL20" i="2"/>
  <c r="DM20" i="2"/>
  <c r="DN20" i="2"/>
  <c r="DO20" i="2"/>
  <c r="DP20" i="2"/>
  <c r="DQ20" i="2"/>
  <c r="DR20" i="2"/>
  <c r="E44" i="2" l="1"/>
  <c r="E43" i="2"/>
  <c r="E42" i="2"/>
  <c r="M38" i="2"/>
  <c r="M39" i="2"/>
  <c r="M40" i="2"/>
  <c r="L40" i="2" s="1"/>
  <c r="K38" i="2"/>
  <c r="K39" i="2"/>
  <c r="K40" i="2"/>
  <c r="I38" i="2"/>
  <c r="I39" i="2"/>
  <c r="I40" i="2"/>
  <c r="G38" i="2"/>
  <c r="G39" i="2"/>
  <c r="G40" i="2"/>
  <c r="E38" i="2"/>
  <c r="E39" i="2"/>
  <c r="E40" i="2"/>
  <c r="E33" i="2"/>
  <c r="E34" i="2"/>
  <c r="E35" i="2"/>
  <c r="G29" i="2"/>
  <c r="G30" i="2"/>
  <c r="G31" i="2"/>
  <c r="E29" i="2"/>
  <c r="D29" i="2" s="1"/>
  <c r="E30" i="2"/>
  <c r="D30" i="2" s="1"/>
  <c r="E31" i="2"/>
  <c r="D31" i="2" s="1"/>
  <c r="E25" i="2"/>
  <c r="E26" i="2"/>
  <c r="E45" i="2" l="1"/>
  <c r="D45" i="2"/>
  <c r="M41" i="2"/>
  <c r="L41" i="2"/>
  <c r="J41" i="2"/>
  <c r="K41" i="2"/>
  <c r="G41" i="2"/>
  <c r="F40" i="2"/>
  <c r="F41" i="2" s="1"/>
  <c r="I41" i="2"/>
  <c r="H41" i="2"/>
  <c r="D41" i="2"/>
  <c r="E41" i="2"/>
  <c r="E36" i="2"/>
  <c r="D36" i="2"/>
  <c r="F32" i="2"/>
  <c r="G32" i="2"/>
  <c r="D27" i="2"/>
  <c r="E27" i="2"/>
  <c r="D32" i="2"/>
  <c r="E32" i="2"/>
</calcChain>
</file>

<file path=xl/sharedStrings.xml><?xml version="1.0" encoding="utf-8"?>
<sst xmlns="http://schemas.openxmlformats.org/spreadsheetml/2006/main" count="269" uniqueCount="228">
  <si>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</si>
  <si>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</si>
  <si>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</si>
  <si>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</si>
  <si>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</si>
  <si>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</si>
  <si>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</si>
  <si>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</si>
  <si>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</si>
  <si>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</si>
  <si>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</si>
  <si>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</si>
  <si>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</si>
  <si>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</si>
  <si>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</si>
  <si>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</si>
  <si>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</si>
  <si>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</si>
  <si>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</si>
  <si>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</si>
  <si>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</si>
  <si>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</si>
  <si>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</si>
  <si>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</si>
  <si>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</si>
  <si>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</si>
  <si>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</si>
  <si>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</si>
  <si>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</si>
  <si>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</si>
  <si>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</si>
  <si>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</si>
  <si>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</si>
  <si>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</si>
  <si>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</si>
  <si>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</si>
  <si>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</si>
  <si>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</si>
  <si>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</si>
  <si>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</si>
  <si>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</si>
  <si>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</si>
  <si>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</si>
  <si>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</si>
  <si>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</si>
  <si>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</si>
  <si>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</si>
  <si>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</si>
  <si>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</si>
  <si>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</si>
  <si>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</si>
  <si>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</si>
  <si>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</si>
  <si>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</si>
  <si>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</si>
  <si>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</si>
  <si>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</si>
  <si>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</si>
  <si>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</si>
  <si>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</si>
  <si>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</si>
  <si>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</si>
  <si>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</si>
  <si>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</si>
  <si>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</si>
  <si>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</si>
  <si>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</si>
  <si>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</si>
  <si>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</si>
  <si>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</si>
  <si>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</si>
  <si>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</si>
  <si>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</si>
  <si>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</si>
  <si>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</si>
  <si>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</si>
  <si>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</si>
  <si>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</si>
  <si>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</si>
  <si>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</si>
  <si>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</si>
  <si>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</si>
  <si>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</si>
  <si>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</si>
  <si>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</si>
  <si>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</si>
  <si>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</si>
  <si>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</si>
  <si>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</si>
  <si>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</si>
  <si>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</si>
  <si>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</si>
  <si>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</si>
  <si>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</si>
  <si>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</si>
  <si>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</si>
  <si>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</si>
  <si>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</si>
  <si>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</si>
  <si>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</si>
  <si>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</si>
  <si>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</si>
  <si>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</si>
  <si>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</si>
  <si>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</si>
  <si>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</si>
  <si>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</si>
  <si>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</si>
  <si>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</si>
  <si>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</si>
  <si>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</si>
  <si>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</si>
  <si>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</si>
  <si>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</si>
  <si>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</si>
  <si>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</si>
  <si>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</si>
  <si>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</si>
  <si>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</si>
  <si>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</si>
  <si>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</si>
  <si>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</si>
  <si>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</si>
  <si>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</si>
  <si>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</si>
  <si>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</si>
  <si>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</si>
  <si>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</si>
  <si>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</si>
  <si>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</si>
  <si>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</si>
  <si>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</si>
  <si>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</si>
  <si>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</si>
  <si>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</si>
  <si>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</si>
  <si>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</si>
  <si>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</si>
  <si>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</si>
  <si>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</si>
  <si>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</si>
  <si>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</si>
  <si>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</si>
  <si>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</si>
  <si>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</si>
  <si>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</si>
  <si>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</si>
  <si>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</si>
  <si>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</si>
  <si>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</si>
  <si>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</si>
  <si>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</si>
  <si>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</si>
  <si>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</si>
  <si>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</si>
  <si>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</si>
  <si>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</si>
  <si>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</si>
  <si>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</si>
  <si>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</si>
  <si>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</si>
  <si>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</si>
  <si>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</si>
  <si>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</si>
  <si>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</si>
  <si>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</si>
  <si>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</si>
  <si>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</si>
  <si>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</si>
  <si>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</si>
  <si>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</si>
  <si>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</si>
  <si>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</si>
  <si>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</si>
  <si>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</si>
  <si>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</si>
  <si>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</si>
  <si>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</si>
  <si>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</si>
  <si>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</si>
  <si>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</si>
  <si>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</si>
  <si>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</si>
  <si>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</si>
  <si>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</si>
  <si>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</si>
  <si>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</si>
  <si>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</si>
  <si>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</si>
  <si>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</si>
  <si>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</si>
  <si>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</si>
  <si>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</si>
  <si>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</si>
  <si>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</si>
  <si>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</si>
  <si>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</si>
  <si>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</si>
  <si>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</si>
  <si>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</si>
  <si>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</si>
  <si>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</si>
  <si>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</si>
  <si>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</si>
  <si>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</si>
  <si>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</si>
  <si>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</si>
  <si>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</si>
  <si>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</si>
  <si>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</si>
  <si>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</si>
  <si>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</si>
  <si>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</si>
  <si>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</si>
  <si>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</si>
  <si>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</si>
  <si>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</si>
  <si>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</si>
  <si>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</si>
  <si>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</si>
  <si>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</si>
  <si>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</si>
  <si>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</si>
  <si>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</si>
  <si>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</si>
  <si>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</si>
  <si>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 xml:space="preserve">                                  Оқу жылы: 2024-2025ж                            Топ: "Айгөлек" шағын орталығы                Өткізу кезеңі:қорытынды          Өткізу мерзімі: мамыр</t>
  </si>
  <si>
    <t>бейнелерді фланелеграфта, қағаз  бетіне қоюға,  құрастыруға тырысады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</si>
</sst>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" fontId="12" fillId="2" borderId="6" xfId="0" applyNumberFormat="1" applyFont="1" applyFill="1" applyBorder="1" applyAlignment="1">
      <alignment horizontal="center"/>
    </xf>
    <xf numFmtId="0" fontId="0" fillId="0" borderId="7" xfId="0" applyBorder="1"/>
    <xf numFmtId="0" fontId="9" fillId="0" borderId="1" xfId="0" applyFont="1" applyBorder="1" applyAlignment="1">
      <alignment horizontal="center" vertical="center" wrapText="1"/>
    </xf>
    <xf numFmtId="1" fontId="0" fillId="0" borderId="1" xfId="0" applyNumberFormat="1" applyBorder="1"/>
    <xf numFmtId="1" fontId="0" fillId="0" borderId="4" xfId="0" applyNumberFormat="1" applyBorder="1"/>
    <xf numFmtId="1" fontId="0" fillId="0" borderId="3" xfId="0" applyNumberFormat="1" applyBorder="1" applyAlignment="1">
      <alignment horizontal="center"/>
    </xf>
    <xf numFmtId="1" fontId="12" fillId="2" borderId="3" xfId="0" applyNumberFormat="1" applyFont="1" applyFill="1" applyBorder="1" applyAlignment="1">
      <alignment horizontal="center"/>
    </xf>
    <xf numFmtId="1" fontId="0" fillId="0" borderId="8" xfId="0" applyNumberFormat="1" applyBorder="1"/>
    <xf numFmtId="1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физикалық қасиеттер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'кіші топ '!$B$24:$C$26</c:f>
              <c:multiLvlStrCache>
                <c:ptCount val="3"/>
                <c:lvl>
                  <c:pt idx="0">
                    <c:v>2-Ф</c:v>
                  </c:pt>
                  <c:pt idx="1">
                    <c:v>2-Ф</c:v>
                  </c:pt>
                  <c:pt idx="2">
                    <c:v>2-Ф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'!$D$24:$D$26</c:f>
              <c:numCache>
                <c:formatCode>0</c:formatCode>
                <c:ptCount val="3"/>
                <c:pt idx="0">
                  <c:v>2.75</c:v>
                </c:pt>
                <c:pt idx="1">
                  <c:v>2.25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4B-4CD7-B1AF-F278CBAB997F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multiLvlStrRef>
              <c:f>'кіші топ '!$B$24:$C$26</c:f>
              <c:multiLvlStrCache>
                <c:ptCount val="3"/>
                <c:lvl>
                  <c:pt idx="0">
                    <c:v>2-Ф</c:v>
                  </c:pt>
                  <c:pt idx="1">
                    <c:v>2-Ф</c:v>
                  </c:pt>
                  <c:pt idx="2">
                    <c:v>2-Ф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'!$E$24:$E$26</c:f>
              <c:numCache>
                <c:formatCode>0</c:formatCode>
                <c:ptCount val="3"/>
                <c:pt idx="0">
                  <c:v>55</c:v>
                </c:pt>
                <c:pt idx="1">
                  <c:v>45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4B-4CD7-B1AF-F278CBAB9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9672960"/>
        <c:axId val="479673616"/>
        <c:axId val="0"/>
      </c:bar3DChart>
      <c:catAx>
        <c:axId val="47967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9673616"/>
        <c:crosses val="autoZero"/>
        <c:auto val="1"/>
        <c:lblAlgn val="ctr"/>
        <c:lblOffset val="100"/>
        <c:noMultiLvlLbl val="0"/>
      </c:catAx>
      <c:valAx>
        <c:axId val="47967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9672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коммуникативтік дағдылар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'кіші топ '!$D$28</c:f>
              <c:strCache>
                <c:ptCount val="1"/>
                <c:pt idx="0">
                  <c:v>Сөйлеуді дамыту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'кіші топ '!$B$29:$C$31</c:f>
              <c:multiLvlStrCache>
                <c:ptCount val="3"/>
                <c:lvl>
                  <c:pt idx="0">
                    <c:v>2-К</c:v>
                  </c:pt>
                  <c:pt idx="1">
                    <c:v>2-К</c:v>
                  </c:pt>
                  <c:pt idx="2">
                    <c:v>2-К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'!$D$29:$D$31</c:f>
              <c:numCache>
                <c:formatCode>0</c:formatCode>
                <c:ptCount val="3"/>
                <c:pt idx="0">
                  <c:v>1.25</c:v>
                </c:pt>
                <c:pt idx="1">
                  <c:v>2.75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6D-4D67-A91F-D41977AD475C}"/>
            </c:ext>
          </c:extLst>
        </c:ser>
        <c:ser>
          <c:idx val="1"/>
          <c:order val="1"/>
          <c:tx>
            <c:strRef>
              <c:f>'кіші топ '!$E$28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'кіші топ '!$B$29:$C$31</c:f>
              <c:multiLvlStrCache>
                <c:ptCount val="3"/>
                <c:lvl>
                  <c:pt idx="0">
                    <c:v>2-К</c:v>
                  </c:pt>
                  <c:pt idx="1">
                    <c:v>2-К</c:v>
                  </c:pt>
                  <c:pt idx="2">
                    <c:v>2-К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'!$E$29:$E$31</c:f>
              <c:numCache>
                <c:formatCode>0</c:formatCode>
                <c:ptCount val="3"/>
                <c:pt idx="0">
                  <c:v>25</c:v>
                </c:pt>
                <c:pt idx="1">
                  <c:v>55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6D-4D67-A91F-D41977AD475C}"/>
            </c:ext>
          </c:extLst>
        </c:ser>
        <c:ser>
          <c:idx val="2"/>
          <c:order val="2"/>
          <c:tx>
            <c:strRef>
              <c:f>'кіші топ '!$F$28</c:f>
              <c:strCache>
                <c:ptCount val="1"/>
                <c:pt idx="0">
                  <c:v>Көркем әдебиет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'кіші топ '!$B$29:$C$31</c:f>
              <c:multiLvlStrCache>
                <c:ptCount val="3"/>
                <c:lvl>
                  <c:pt idx="0">
                    <c:v>2-К</c:v>
                  </c:pt>
                  <c:pt idx="1">
                    <c:v>2-К</c:v>
                  </c:pt>
                  <c:pt idx="2">
                    <c:v>2-К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'!$F$29:$F$31</c:f>
              <c:numCache>
                <c:formatCode>0</c:formatCode>
                <c:ptCount val="3"/>
                <c:pt idx="0">
                  <c:v>1.25</c:v>
                </c:pt>
                <c:pt idx="1">
                  <c:v>3.75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6D-4D67-A91F-D41977AD475C}"/>
            </c:ext>
          </c:extLst>
        </c:ser>
        <c:ser>
          <c:idx val="3"/>
          <c:order val="3"/>
          <c:tx>
            <c:strRef>
              <c:f>'кіші топ '!$G$28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'кіші топ '!$B$29:$C$31</c:f>
              <c:multiLvlStrCache>
                <c:ptCount val="3"/>
                <c:lvl>
                  <c:pt idx="0">
                    <c:v>2-К</c:v>
                  </c:pt>
                  <c:pt idx="1">
                    <c:v>2-К</c:v>
                  </c:pt>
                  <c:pt idx="2">
                    <c:v>2-К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'!$G$29:$G$31</c:f>
              <c:numCache>
                <c:formatCode>0</c:formatCode>
                <c:ptCount val="3"/>
                <c:pt idx="0">
                  <c:v>25</c:v>
                </c:pt>
                <c:pt idx="1">
                  <c:v>75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6D-4D67-A91F-D41977AD4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5559032"/>
        <c:axId val="475561000"/>
      </c:barChart>
      <c:catAx>
        <c:axId val="475559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5561000"/>
        <c:crosses val="autoZero"/>
        <c:auto val="1"/>
        <c:lblAlgn val="ctr"/>
        <c:lblOffset val="100"/>
        <c:noMultiLvlLbl val="0"/>
      </c:catAx>
      <c:valAx>
        <c:axId val="475561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5559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Танымдық және зияткерлік дағдылар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'кіші топ '!$B$33:$C$35</c:f>
              <c:multiLvlStrCache>
                <c:ptCount val="3"/>
                <c:lvl>
                  <c:pt idx="0">
                    <c:v>2-Т</c:v>
                  </c:pt>
                  <c:pt idx="1">
                    <c:v>2-Т</c:v>
                  </c:pt>
                  <c:pt idx="2">
                    <c:v>2-Т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'!$D$33:$D$35</c:f>
              <c:numCache>
                <c:formatCode>0</c:formatCode>
                <c:ptCount val="3"/>
                <c:pt idx="0">
                  <c:v>1.5</c:v>
                </c:pt>
                <c:pt idx="1">
                  <c:v>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6-4561-B790-E1969E337F56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multiLvlStrRef>
              <c:f>'кіші топ '!$B$33:$C$35</c:f>
              <c:multiLvlStrCache>
                <c:ptCount val="3"/>
                <c:lvl>
                  <c:pt idx="0">
                    <c:v>2-Т</c:v>
                  </c:pt>
                  <c:pt idx="1">
                    <c:v>2-Т</c:v>
                  </c:pt>
                  <c:pt idx="2">
                    <c:v>2-Т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'!$E$33:$E$35</c:f>
              <c:numCache>
                <c:formatCode>0</c:formatCode>
                <c:ptCount val="3"/>
                <c:pt idx="0">
                  <c:v>30</c:v>
                </c:pt>
                <c:pt idx="1">
                  <c:v>70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F6-4561-B790-E1969E337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4069816"/>
        <c:axId val="484064568"/>
        <c:axId val="0"/>
      </c:bar3DChart>
      <c:catAx>
        <c:axId val="484069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4064568"/>
        <c:crosses val="autoZero"/>
        <c:auto val="1"/>
        <c:lblAlgn val="ctr"/>
        <c:lblOffset val="100"/>
        <c:noMultiLvlLbl val="0"/>
      </c:catAx>
      <c:valAx>
        <c:axId val="484064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406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шығармашылық дағдылар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'кіші топ '!$B$38:$C$38</c:f>
              <c:strCache>
                <c:ptCount val="2"/>
                <c:pt idx="0">
                  <c:v>Жоғары</c:v>
                </c:pt>
                <c:pt idx="1">
                  <c:v>2-Ш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'кіші топ '!$D$37:$M$37</c:f>
              <c:strCache>
                <c:ptCount val="9"/>
                <c:pt idx="0">
                  <c:v>Сурет салу</c:v>
                </c:pt>
                <c:pt idx="2">
                  <c:v>Мүсіндеу</c:v>
                </c:pt>
                <c:pt idx="4">
                  <c:v>Жапсыру</c:v>
                </c:pt>
                <c:pt idx="6">
                  <c:v>Құрастыру</c:v>
                </c:pt>
                <c:pt idx="8">
                  <c:v>Музыка</c:v>
                </c:pt>
              </c:strCache>
            </c:strRef>
          </c:cat>
          <c:val>
            <c:numRef>
              <c:f>'кіші топ '!$D$38:$M$38</c:f>
              <c:numCache>
                <c:formatCode>0</c:formatCode>
                <c:ptCount val="10"/>
                <c:pt idx="0">
                  <c:v>1</c:v>
                </c:pt>
                <c:pt idx="1">
                  <c:v>20</c:v>
                </c:pt>
                <c:pt idx="2">
                  <c:v>1</c:v>
                </c:pt>
                <c:pt idx="3">
                  <c:v>30</c:v>
                </c:pt>
                <c:pt idx="4">
                  <c:v>1.25</c:v>
                </c:pt>
                <c:pt idx="5">
                  <c:v>25</c:v>
                </c:pt>
                <c:pt idx="6">
                  <c:v>3</c:v>
                </c:pt>
                <c:pt idx="7">
                  <c:v>70</c:v>
                </c:pt>
                <c:pt idx="8">
                  <c:v>3.25</c:v>
                </c:pt>
                <c:pt idx="9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B1-4DD8-96C6-18C054EB5D84}"/>
            </c:ext>
          </c:extLst>
        </c:ser>
        <c:ser>
          <c:idx val="1"/>
          <c:order val="1"/>
          <c:tx>
            <c:strRef>
              <c:f>'кіші топ '!$B$39:$C$39</c:f>
              <c:strCache>
                <c:ptCount val="2"/>
                <c:pt idx="0">
                  <c:v>Орташа</c:v>
                </c:pt>
                <c:pt idx="1">
                  <c:v>2-Ш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'кіші топ '!$D$37:$M$37</c:f>
              <c:strCache>
                <c:ptCount val="9"/>
                <c:pt idx="0">
                  <c:v>Сурет салу</c:v>
                </c:pt>
                <c:pt idx="2">
                  <c:v>Мүсіндеу</c:v>
                </c:pt>
                <c:pt idx="4">
                  <c:v>Жапсыру</c:v>
                </c:pt>
                <c:pt idx="6">
                  <c:v>Құрастыру</c:v>
                </c:pt>
                <c:pt idx="8">
                  <c:v>Музыка</c:v>
                </c:pt>
              </c:strCache>
            </c:strRef>
          </c:cat>
          <c:val>
            <c:numRef>
              <c:f>'кіші топ '!$D$39:$M$39</c:f>
              <c:numCache>
                <c:formatCode>0</c:formatCode>
                <c:ptCount val="10"/>
                <c:pt idx="0">
                  <c:v>4</c:v>
                </c:pt>
                <c:pt idx="1">
                  <c:v>80</c:v>
                </c:pt>
                <c:pt idx="2">
                  <c:v>3.5</c:v>
                </c:pt>
                <c:pt idx="3">
                  <c:v>70</c:v>
                </c:pt>
                <c:pt idx="4">
                  <c:v>3.75</c:v>
                </c:pt>
                <c:pt idx="5">
                  <c:v>75</c:v>
                </c:pt>
                <c:pt idx="6">
                  <c:v>1.5</c:v>
                </c:pt>
                <c:pt idx="7">
                  <c:v>30</c:v>
                </c:pt>
                <c:pt idx="8">
                  <c:v>1.75</c:v>
                </c:pt>
                <c:pt idx="9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B1-4DD8-96C6-18C054EB5D84}"/>
            </c:ext>
          </c:extLst>
        </c:ser>
        <c:ser>
          <c:idx val="2"/>
          <c:order val="2"/>
          <c:tx>
            <c:strRef>
              <c:f>'кіші топ '!$B$40:$C$40</c:f>
              <c:strCache>
                <c:ptCount val="2"/>
                <c:pt idx="0">
                  <c:v>Төмен</c:v>
                </c:pt>
                <c:pt idx="1">
                  <c:v>2-Ш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'кіші топ '!$D$37:$M$37</c:f>
              <c:strCache>
                <c:ptCount val="9"/>
                <c:pt idx="0">
                  <c:v>Сурет салу</c:v>
                </c:pt>
                <c:pt idx="2">
                  <c:v>Мүсіндеу</c:v>
                </c:pt>
                <c:pt idx="4">
                  <c:v>Жапсыру</c:v>
                </c:pt>
                <c:pt idx="6">
                  <c:v>Құрастыру</c:v>
                </c:pt>
                <c:pt idx="8">
                  <c:v>Музыка</c:v>
                </c:pt>
              </c:strCache>
            </c:strRef>
          </c:cat>
          <c:val>
            <c:numRef>
              <c:f>'кіші топ '!$D$40:$M$40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B1-4DD8-96C6-18C054EB5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9676568"/>
        <c:axId val="479678864"/>
        <c:axId val="0"/>
      </c:bar3DChart>
      <c:catAx>
        <c:axId val="47967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9678864"/>
        <c:crosses val="autoZero"/>
        <c:auto val="1"/>
        <c:lblAlgn val="ctr"/>
        <c:lblOffset val="100"/>
        <c:noMultiLvlLbl val="0"/>
      </c:catAx>
      <c:valAx>
        <c:axId val="47967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9676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әлуметтік-эмоционалдық дағды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'кіші топ '!$B$42:$C$44</c:f>
              <c:multiLvlStrCache>
                <c:ptCount val="3"/>
                <c:lvl>
                  <c:pt idx="0">
                    <c:v>2-Ә</c:v>
                  </c:pt>
                  <c:pt idx="1">
                    <c:v>2-Ә</c:v>
                  </c:pt>
                  <c:pt idx="2">
                    <c:v>2-Ә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'!$D$42:$D$44</c:f>
              <c:numCache>
                <c:formatCode>0</c:formatCode>
                <c:ptCount val="3"/>
                <c:pt idx="0">
                  <c:v>4</c:v>
                </c:pt>
                <c:pt idx="1">
                  <c:v>0.5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C9-45C5-A9A1-102A249154BF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multiLvlStrRef>
              <c:f>'кіші топ '!$B$42:$C$44</c:f>
              <c:multiLvlStrCache>
                <c:ptCount val="3"/>
                <c:lvl>
                  <c:pt idx="0">
                    <c:v>2-Ә</c:v>
                  </c:pt>
                  <c:pt idx="1">
                    <c:v>2-Ә</c:v>
                  </c:pt>
                  <c:pt idx="2">
                    <c:v>2-Ә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'!$E$42:$E$44</c:f>
              <c:numCache>
                <c:formatCode>0</c:formatCode>
                <c:ptCount val="3"/>
                <c:pt idx="0">
                  <c:v>90</c:v>
                </c:pt>
                <c:pt idx="1">
                  <c:v>10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C9-45C5-A9A1-102A24915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5550832"/>
        <c:axId val="475551488"/>
        <c:axId val="0"/>
      </c:bar3DChart>
      <c:catAx>
        <c:axId val="47555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5551488"/>
        <c:crosses val="autoZero"/>
        <c:auto val="1"/>
        <c:lblAlgn val="ctr"/>
        <c:lblOffset val="100"/>
        <c:noMultiLvlLbl val="0"/>
      </c:catAx>
      <c:valAx>
        <c:axId val="475551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5550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180975</xdr:colOff>
      <xdr:row>22</xdr:row>
      <xdr:rowOff>4761</xdr:rowOff>
    </xdr:from>
    <xdr:to>
      <xdr:col>14</xdr:col>
      <xdr:colOff>266700</xdr:colOff>
      <xdr:row>32</xdr:row>
      <xdr:rowOff>104774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21</xdr:row>
      <xdr:rowOff>190499</xdr:rowOff>
    </xdr:from>
    <xdr:to>
      <xdr:col>21</xdr:col>
      <xdr:colOff>371475</xdr:colOff>
      <xdr:row>32</xdr:row>
      <xdr:rowOff>81643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81643</xdr:colOff>
      <xdr:row>33</xdr:row>
      <xdr:rowOff>50346</xdr:rowOff>
    </xdr:from>
    <xdr:to>
      <xdr:col>21</xdr:col>
      <xdr:colOff>462644</xdr:colOff>
      <xdr:row>43</xdr:row>
      <xdr:rowOff>149680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27222</xdr:colOff>
      <xdr:row>41</xdr:row>
      <xdr:rowOff>118381</xdr:rowOff>
    </xdr:from>
    <xdr:to>
      <xdr:col>14</xdr:col>
      <xdr:colOff>380999</xdr:colOff>
      <xdr:row>52</xdr:row>
      <xdr:rowOff>149678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95250</xdr:colOff>
      <xdr:row>44</xdr:row>
      <xdr:rowOff>136070</xdr:rowOff>
    </xdr:from>
    <xdr:to>
      <xdr:col>21</xdr:col>
      <xdr:colOff>449044</xdr:colOff>
      <xdr:row>55</xdr:row>
      <xdr:rowOff>85723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86;&#1089;&#1099;&#1084;&#1096;&#1072;%201%20&#1041;&#1072;&#1082;&#1099;&#1083;&#1072;&#1091;%20&#1087;&#1072;&#1088;&#1072;&#1082;&#1090;&#1072;&#1088;&#1099;%20&#1073;&#1072;&#1089;&#1090;&#1072;&#1087;&#1082;&#1099;%202024&#107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іші топ "/>
      <sheetName val="ортаңғы топ"/>
      <sheetName val="ересек топ"/>
    </sheetNames>
    <sheetDataSet>
      <sheetData sheetId="0">
        <row r="15">
          <cell r="B15" t="str">
            <v>Глушко Марк Ярославович</v>
          </cell>
        </row>
        <row r="16">
          <cell r="B16" t="str">
            <v>Лебединская Елизавета Валентиновна</v>
          </cell>
        </row>
        <row r="17">
          <cell r="B17" t="str">
            <v>Сынкова София Викторовна</v>
          </cell>
        </row>
        <row r="18">
          <cell r="B18" t="str">
            <v>Талғат Асылым Манарбекқызы</v>
          </cell>
        </row>
        <row r="19">
          <cell r="B19" t="str">
            <v>Думан Тагир Мейрамұлы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5"/>
  <sheetViews>
    <sheetView tabSelected="1" topLeftCell="E7" zoomScale="55" zoomScaleNormal="55" workbookViewId="0">
      <selection activeCell="X41" sqref="X41"/>
    </sheetView>
  </sheetViews>
  <sheetFormatPr defaultRowHeight="15" x14ac:dyDescent="0.25"/>
  <cols>
    <col min="2" max="2" width="41.7109375" customWidth="1"/>
  </cols>
  <sheetData>
    <row r="1" spans="1:254" ht="15.75" x14ac:dyDescent="0.25">
      <c r="A1" s="6" t="s">
        <v>45</v>
      </c>
      <c r="B1" s="11" t="s">
        <v>44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50" t="s">
        <v>226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7"/>
      <c r="P2" s="7"/>
      <c r="Q2" s="7"/>
      <c r="R2" s="7"/>
      <c r="S2" s="7"/>
      <c r="T2" s="7"/>
      <c r="U2" s="7"/>
      <c r="V2" s="7"/>
      <c r="DP2" s="47" t="s">
        <v>225</v>
      </c>
      <c r="DQ2" s="4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51" t="s">
        <v>0</v>
      </c>
      <c r="B5" s="51" t="s">
        <v>1</v>
      </c>
      <c r="C5" s="52" t="s">
        <v>17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35" t="s">
        <v>2</v>
      </c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3" t="s">
        <v>27</v>
      </c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 t="s">
        <v>34</v>
      </c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29" t="s">
        <v>39</v>
      </c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</row>
    <row r="6" spans="1:254" ht="15.75" customHeight="1" x14ac:dyDescent="0.25">
      <c r="A6" s="51"/>
      <c r="B6" s="51"/>
      <c r="C6" s="34" t="s">
        <v>18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 t="s">
        <v>16</v>
      </c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 t="s">
        <v>3</v>
      </c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 t="s">
        <v>28</v>
      </c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 t="s">
        <v>50</v>
      </c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 t="s">
        <v>35</v>
      </c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2" t="s">
        <v>65</v>
      </c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 t="s">
        <v>77</v>
      </c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 t="s">
        <v>36</v>
      </c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0" t="s">
        <v>40</v>
      </c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</row>
    <row r="7" spans="1:254" ht="0.75" customHeight="1" x14ac:dyDescent="0.25">
      <c r="A7" s="51"/>
      <c r="B7" s="51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51"/>
      <c r="B8" s="51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51"/>
      <c r="B9" s="51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51"/>
      <c r="B10" s="51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51"/>
      <c r="B11" s="51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51"/>
      <c r="B12" s="51"/>
      <c r="C12" s="34" t="s">
        <v>46</v>
      </c>
      <c r="D12" s="34" t="s">
        <v>4</v>
      </c>
      <c r="E12" s="34" t="s">
        <v>5</v>
      </c>
      <c r="F12" s="34" t="s">
        <v>47</v>
      </c>
      <c r="G12" s="34" t="s">
        <v>6</v>
      </c>
      <c r="H12" s="34" t="s">
        <v>7</v>
      </c>
      <c r="I12" s="34" t="s">
        <v>48</v>
      </c>
      <c r="J12" s="34" t="s">
        <v>8</v>
      </c>
      <c r="K12" s="34" t="s">
        <v>9</v>
      </c>
      <c r="L12" s="34" t="s">
        <v>49</v>
      </c>
      <c r="M12" s="34" t="s">
        <v>8</v>
      </c>
      <c r="N12" s="34" t="s">
        <v>9</v>
      </c>
      <c r="O12" s="34" t="s">
        <v>63</v>
      </c>
      <c r="P12" s="34"/>
      <c r="Q12" s="34"/>
      <c r="R12" s="34" t="s">
        <v>4</v>
      </c>
      <c r="S12" s="34"/>
      <c r="T12" s="34"/>
      <c r="U12" s="34" t="s">
        <v>64</v>
      </c>
      <c r="V12" s="34"/>
      <c r="W12" s="34"/>
      <c r="X12" s="34" t="s">
        <v>10</v>
      </c>
      <c r="Y12" s="34"/>
      <c r="Z12" s="34"/>
      <c r="AA12" s="34" t="s">
        <v>6</v>
      </c>
      <c r="AB12" s="34"/>
      <c r="AC12" s="34"/>
      <c r="AD12" s="34" t="s">
        <v>7</v>
      </c>
      <c r="AE12" s="34"/>
      <c r="AF12" s="34"/>
      <c r="AG12" s="30" t="s">
        <v>11</v>
      </c>
      <c r="AH12" s="30"/>
      <c r="AI12" s="30"/>
      <c r="AJ12" s="34" t="s">
        <v>8</v>
      </c>
      <c r="AK12" s="34"/>
      <c r="AL12" s="34"/>
      <c r="AM12" s="30" t="s">
        <v>59</v>
      </c>
      <c r="AN12" s="30"/>
      <c r="AO12" s="30"/>
      <c r="AP12" s="30" t="s">
        <v>60</v>
      </c>
      <c r="AQ12" s="30"/>
      <c r="AR12" s="30"/>
      <c r="AS12" s="30" t="s">
        <v>61</v>
      </c>
      <c r="AT12" s="30"/>
      <c r="AU12" s="30"/>
      <c r="AV12" s="30" t="s">
        <v>62</v>
      </c>
      <c r="AW12" s="30"/>
      <c r="AX12" s="30"/>
      <c r="AY12" s="30" t="s">
        <v>51</v>
      </c>
      <c r="AZ12" s="30"/>
      <c r="BA12" s="30"/>
      <c r="BB12" s="30" t="s">
        <v>52</v>
      </c>
      <c r="BC12" s="30"/>
      <c r="BD12" s="30"/>
      <c r="BE12" s="30" t="s">
        <v>53</v>
      </c>
      <c r="BF12" s="30"/>
      <c r="BG12" s="30"/>
      <c r="BH12" s="30" t="s">
        <v>54</v>
      </c>
      <c r="BI12" s="30"/>
      <c r="BJ12" s="30"/>
      <c r="BK12" s="30" t="s">
        <v>55</v>
      </c>
      <c r="BL12" s="30"/>
      <c r="BM12" s="30"/>
      <c r="BN12" s="30" t="s">
        <v>56</v>
      </c>
      <c r="BO12" s="30"/>
      <c r="BP12" s="30"/>
      <c r="BQ12" s="30" t="s">
        <v>57</v>
      </c>
      <c r="BR12" s="30"/>
      <c r="BS12" s="30"/>
      <c r="BT12" s="30" t="s">
        <v>58</v>
      </c>
      <c r="BU12" s="30"/>
      <c r="BV12" s="30"/>
      <c r="BW12" s="30" t="s">
        <v>70</v>
      </c>
      <c r="BX12" s="30"/>
      <c r="BY12" s="30"/>
      <c r="BZ12" s="30" t="s">
        <v>71</v>
      </c>
      <c r="CA12" s="30"/>
      <c r="CB12" s="30"/>
      <c r="CC12" s="30" t="s">
        <v>72</v>
      </c>
      <c r="CD12" s="30"/>
      <c r="CE12" s="30"/>
      <c r="CF12" s="30" t="s">
        <v>73</v>
      </c>
      <c r="CG12" s="30"/>
      <c r="CH12" s="30"/>
      <c r="CI12" s="30" t="s">
        <v>74</v>
      </c>
      <c r="CJ12" s="30"/>
      <c r="CK12" s="30"/>
      <c r="CL12" s="30" t="s">
        <v>75</v>
      </c>
      <c r="CM12" s="30"/>
      <c r="CN12" s="30"/>
      <c r="CO12" s="30" t="s">
        <v>76</v>
      </c>
      <c r="CP12" s="30"/>
      <c r="CQ12" s="30"/>
      <c r="CR12" s="30" t="s">
        <v>66</v>
      </c>
      <c r="CS12" s="30"/>
      <c r="CT12" s="30"/>
      <c r="CU12" s="30" t="s">
        <v>67</v>
      </c>
      <c r="CV12" s="30"/>
      <c r="CW12" s="30"/>
      <c r="CX12" s="30" t="s">
        <v>68</v>
      </c>
      <c r="CY12" s="30"/>
      <c r="CZ12" s="30"/>
      <c r="DA12" s="30" t="s">
        <v>69</v>
      </c>
      <c r="DB12" s="30"/>
      <c r="DC12" s="30"/>
      <c r="DD12" s="30" t="s">
        <v>78</v>
      </c>
      <c r="DE12" s="30"/>
      <c r="DF12" s="30"/>
      <c r="DG12" s="30" t="s">
        <v>79</v>
      </c>
      <c r="DH12" s="30"/>
      <c r="DI12" s="30"/>
      <c r="DJ12" s="30" t="s">
        <v>80</v>
      </c>
      <c r="DK12" s="30"/>
      <c r="DL12" s="30"/>
      <c r="DM12" s="30" t="s">
        <v>81</v>
      </c>
      <c r="DN12" s="30"/>
      <c r="DO12" s="30"/>
      <c r="DP12" s="30" t="s">
        <v>82</v>
      </c>
      <c r="DQ12" s="30"/>
      <c r="DR12" s="30"/>
    </row>
    <row r="13" spans="1:254" ht="59.25" customHeight="1" x14ac:dyDescent="0.25">
      <c r="A13" s="51"/>
      <c r="B13" s="51"/>
      <c r="C13" s="31" t="s">
        <v>165</v>
      </c>
      <c r="D13" s="31"/>
      <c r="E13" s="31"/>
      <c r="F13" s="31" t="s">
        <v>169</v>
      </c>
      <c r="G13" s="31"/>
      <c r="H13" s="31"/>
      <c r="I13" s="31" t="s">
        <v>170</v>
      </c>
      <c r="J13" s="31"/>
      <c r="K13" s="31"/>
      <c r="L13" s="31" t="s">
        <v>171</v>
      </c>
      <c r="M13" s="31"/>
      <c r="N13" s="31"/>
      <c r="O13" s="31" t="s">
        <v>90</v>
      </c>
      <c r="P13" s="31"/>
      <c r="Q13" s="31"/>
      <c r="R13" s="31" t="s">
        <v>92</v>
      </c>
      <c r="S13" s="31"/>
      <c r="T13" s="31"/>
      <c r="U13" s="31" t="s">
        <v>173</v>
      </c>
      <c r="V13" s="31"/>
      <c r="W13" s="31"/>
      <c r="X13" s="31" t="s">
        <v>174</v>
      </c>
      <c r="Y13" s="31"/>
      <c r="Z13" s="31"/>
      <c r="AA13" s="31" t="s">
        <v>175</v>
      </c>
      <c r="AB13" s="31"/>
      <c r="AC13" s="31"/>
      <c r="AD13" s="31" t="s">
        <v>177</v>
      </c>
      <c r="AE13" s="31"/>
      <c r="AF13" s="31"/>
      <c r="AG13" s="31" t="s">
        <v>179</v>
      </c>
      <c r="AH13" s="31"/>
      <c r="AI13" s="31"/>
      <c r="AJ13" s="31" t="s">
        <v>222</v>
      </c>
      <c r="AK13" s="31"/>
      <c r="AL13" s="31"/>
      <c r="AM13" s="31" t="s">
        <v>184</v>
      </c>
      <c r="AN13" s="31"/>
      <c r="AO13" s="31"/>
      <c r="AP13" s="31" t="s">
        <v>185</v>
      </c>
      <c r="AQ13" s="31"/>
      <c r="AR13" s="31"/>
      <c r="AS13" s="31" t="s">
        <v>186</v>
      </c>
      <c r="AT13" s="31"/>
      <c r="AU13" s="31"/>
      <c r="AV13" s="31" t="s">
        <v>187</v>
      </c>
      <c r="AW13" s="31"/>
      <c r="AX13" s="31"/>
      <c r="AY13" s="31" t="s">
        <v>189</v>
      </c>
      <c r="AZ13" s="31"/>
      <c r="BA13" s="31"/>
      <c r="BB13" s="31" t="s">
        <v>190</v>
      </c>
      <c r="BC13" s="31"/>
      <c r="BD13" s="31"/>
      <c r="BE13" s="31" t="s">
        <v>191</v>
      </c>
      <c r="BF13" s="31"/>
      <c r="BG13" s="31"/>
      <c r="BH13" s="31" t="s">
        <v>192</v>
      </c>
      <c r="BI13" s="31"/>
      <c r="BJ13" s="31"/>
      <c r="BK13" s="31" t="s">
        <v>193</v>
      </c>
      <c r="BL13" s="31"/>
      <c r="BM13" s="31"/>
      <c r="BN13" s="31" t="s">
        <v>195</v>
      </c>
      <c r="BO13" s="31"/>
      <c r="BP13" s="31"/>
      <c r="BQ13" s="31" t="s">
        <v>196</v>
      </c>
      <c r="BR13" s="31"/>
      <c r="BS13" s="31"/>
      <c r="BT13" s="31" t="s">
        <v>198</v>
      </c>
      <c r="BU13" s="31"/>
      <c r="BV13" s="31"/>
      <c r="BW13" s="31" t="s">
        <v>200</v>
      </c>
      <c r="BX13" s="31"/>
      <c r="BY13" s="31"/>
      <c r="BZ13" s="31" t="s">
        <v>201</v>
      </c>
      <c r="CA13" s="31"/>
      <c r="CB13" s="31"/>
      <c r="CC13" s="31" t="s">
        <v>204</v>
      </c>
      <c r="CD13" s="31"/>
      <c r="CE13" s="31"/>
      <c r="CF13" s="31" t="s">
        <v>207</v>
      </c>
      <c r="CG13" s="31"/>
      <c r="CH13" s="31"/>
      <c r="CI13" s="31" t="s">
        <v>208</v>
      </c>
      <c r="CJ13" s="31"/>
      <c r="CK13" s="31"/>
      <c r="CL13" s="31" t="s">
        <v>209</v>
      </c>
      <c r="CM13" s="31"/>
      <c r="CN13" s="31"/>
      <c r="CO13" s="31" t="s">
        <v>210</v>
      </c>
      <c r="CP13" s="31"/>
      <c r="CQ13" s="31"/>
      <c r="CR13" s="31" t="s">
        <v>212</v>
      </c>
      <c r="CS13" s="31"/>
      <c r="CT13" s="31"/>
      <c r="CU13" s="31" t="s">
        <v>213</v>
      </c>
      <c r="CV13" s="31"/>
      <c r="CW13" s="31"/>
      <c r="CX13" s="31" t="s">
        <v>214</v>
      </c>
      <c r="CY13" s="31"/>
      <c r="CZ13" s="31"/>
      <c r="DA13" s="31" t="s">
        <v>215</v>
      </c>
      <c r="DB13" s="31"/>
      <c r="DC13" s="31"/>
      <c r="DD13" s="31" t="s">
        <v>216</v>
      </c>
      <c r="DE13" s="31"/>
      <c r="DF13" s="31"/>
      <c r="DG13" s="31" t="s">
        <v>217</v>
      </c>
      <c r="DH13" s="31"/>
      <c r="DI13" s="31"/>
      <c r="DJ13" s="31" t="s">
        <v>219</v>
      </c>
      <c r="DK13" s="31"/>
      <c r="DL13" s="31"/>
      <c r="DM13" s="31" t="s">
        <v>220</v>
      </c>
      <c r="DN13" s="31"/>
      <c r="DO13" s="31"/>
      <c r="DP13" s="31" t="s">
        <v>221</v>
      </c>
      <c r="DQ13" s="31"/>
      <c r="DR13" s="31"/>
    </row>
    <row r="14" spans="1:254" ht="83.25" customHeight="1" x14ac:dyDescent="0.25">
      <c r="A14" s="51"/>
      <c r="B14" s="51"/>
      <c r="C14" s="22" t="s">
        <v>166</v>
      </c>
      <c r="D14" s="22" t="s">
        <v>167</v>
      </c>
      <c r="E14" s="22" t="s">
        <v>168</v>
      </c>
      <c r="F14" s="22" t="s">
        <v>15</v>
      </c>
      <c r="G14" s="22" t="s">
        <v>32</v>
      </c>
      <c r="H14" s="22" t="s">
        <v>83</v>
      </c>
      <c r="I14" s="22" t="s">
        <v>84</v>
      </c>
      <c r="J14" s="22" t="s">
        <v>85</v>
      </c>
      <c r="K14" s="22" t="s">
        <v>86</v>
      </c>
      <c r="L14" s="22" t="s">
        <v>87</v>
      </c>
      <c r="M14" s="22" t="s">
        <v>88</v>
      </c>
      <c r="N14" s="22" t="s">
        <v>89</v>
      </c>
      <c r="O14" s="22" t="s">
        <v>91</v>
      </c>
      <c r="P14" s="22" t="s">
        <v>23</v>
      </c>
      <c r="Q14" s="22" t="s">
        <v>24</v>
      </c>
      <c r="R14" s="22" t="s">
        <v>25</v>
      </c>
      <c r="S14" s="22" t="s">
        <v>22</v>
      </c>
      <c r="T14" s="22" t="s">
        <v>172</v>
      </c>
      <c r="U14" s="22" t="s">
        <v>93</v>
      </c>
      <c r="V14" s="22" t="s">
        <v>22</v>
      </c>
      <c r="W14" s="22" t="s">
        <v>26</v>
      </c>
      <c r="X14" s="22" t="s">
        <v>21</v>
      </c>
      <c r="Y14" s="22" t="s">
        <v>95</v>
      </c>
      <c r="Z14" s="22" t="s">
        <v>96</v>
      </c>
      <c r="AA14" s="22" t="s">
        <v>38</v>
      </c>
      <c r="AB14" s="22" t="s">
        <v>176</v>
      </c>
      <c r="AC14" s="22" t="s">
        <v>172</v>
      </c>
      <c r="AD14" s="22" t="s">
        <v>99</v>
      </c>
      <c r="AE14" s="22" t="s">
        <v>153</v>
      </c>
      <c r="AF14" s="22" t="s">
        <v>178</v>
      </c>
      <c r="AG14" s="22" t="s">
        <v>180</v>
      </c>
      <c r="AH14" s="22" t="s">
        <v>181</v>
      </c>
      <c r="AI14" s="22" t="s">
        <v>182</v>
      </c>
      <c r="AJ14" s="22" t="s">
        <v>98</v>
      </c>
      <c r="AK14" s="22" t="s">
        <v>183</v>
      </c>
      <c r="AL14" s="22" t="s">
        <v>20</v>
      </c>
      <c r="AM14" s="22" t="s">
        <v>97</v>
      </c>
      <c r="AN14" s="22" t="s">
        <v>32</v>
      </c>
      <c r="AO14" s="22" t="s">
        <v>100</v>
      </c>
      <c r="AP14" s="22" t="s">
        <v>104</v>
      </c>
      <c r="AQ14" s="22" t="s">
        <v>105</v>
      </c>
      <c r="AR14" s="22" t="s">
        <v>31</v>
      </c>
      <c r="AS14" s="22" t="s">
        <v>101</v>
      </c>
      <c r="AT14" s="22" t="s">
        <v>102</v>
      </c>
      <c r="AU14" s="22" t="s">
        <v>103</v>
      </c>
      <c r="AV14" s="22" t="s">
        <v>107</v>
      </c>
      <c r="AW14" s="22" t="s">
        <v>188</v>
      </c>
      <c r="AX14" s="22" t="s">
        <v>108</v>
      </c>
      <c r="AY14" s="22" t="s">
        <v>109</v>
      </c>
      <c r="AZ14" s="22" t="s">
        <v>110</v>
      </c>
      <c r="BA14" s="22" t="s">
        <v>111</v>
      </c>
      <c r="BB14" s="22" t="s">
        <v>112</v>
      </c>
      <c r="BC14" s="22" t="s">
        <v>22</v>
      </c>
      <c r="BD14" s="22" t="s">
        <v>113</v>
      </c>
      <c r="BE14" s="22" t="s">
        <v>114</v>
      </c>
      <c r="BF14" s="22" t="s">
        <v>164</v>
      </c>
      <c r="BG14" s="22" t="s">
        <v>115</v>
      </c>
      <c r="BH14" s="22" t="s">
        <v>12</v>
      </c>
      <c r="BI14" s="22" t="s">
        <v>117</v>
      </c>
      <c r="BJ14" s="22" t="s">
        <v>41</v>
      </c>
      <c r="BK14" s="22" t="s">
        <v>118</v>
      </c>
      <c r="BL14" s="22" t="s">
        <v>194</v>
      </c>
      <c r="BM14" s="22" t="s">
        <v>119</v>
      </c>
      <c r="BN14" s="22" t="s">
        <v>30</v>
      </c>
      <c r="BO14" s="22" t="s">
        <v>13</v>
      </c>
      <c r="BP14" s="22" t="s">
        <v>14</v>
      </c>
      <c r="BQ14" s="22" t="s">
        <v>197</v>
      </c>
      <c r="BR14" s="22" t="s">
        <v>164</v>
      </c>
      <c r="BS14" s="22" t="s">
        <v>100</v>
      </c>
      <c r="BT14" s="22" t="s">
        <v>199</v>
      </c>
      <c r="BU14" s="22" t="s">
        <v>120</v>
      </c>
      <c r="BV14" s="22" t="s">
        <v>121</v>
      </c>
      <c r="BW14" s="22" t="s">
        <v>42</v>
      </c>
      <c r="BX14" s="22" t="s">
        <v>116</v>
      </c>
      <c r="BY14" s="22" t="s">
        <v>94</v>
      </c>
      <c r="BZ14" s="22" t="s">
        <v>202</v>
      </c>
      <c r="CA14" s="22" t="s">
        <v>227</v>
      </c>
      <c r="CB14" s="22" t="s">
        <v>203</v>
      </c>
      <c r="CC14" s="22" t="s">
        <v>205</v>
      </c>
      <c r="CD14" s="22" t="s">
        <v>206</v>
      </c>
      <c r="CE14" s="22" t="s">
        <v>122</v>
      </c>
      <c r="CF14" s="22" t="s">
        <v>123</v>
      </c>
      <c r="CG14" s="22" t="s">
        <v>124</v>
      </c>
      <c r="CH14" s="22" t="s">
        <v>29</v>
      </c>
      <c r="CI14" s="22" t="s">
        <v>125</v>
      </c>
      <c r="CJ14" s="22" t="s">
        <v>126</v>
      </c>
      <c r="CK14" s="22" t="s">
        <v>37</v>
      </c>
      <c r="CL14" s="22" t="s">
        <v>127</v>
      </c>
      <c r="CM14" s="22" t="s">
        <v>128</v>
      </c>
      <c r="CN14" s="22" t="s">
        <v>129</v>
      </c>
      <c r="CO14" s="22" t="s">
        <v>130</v>
      </c>
      <c r="CP14" s="22" t="s">
        <v>131</v>
      </c>
      <c r="CQ14" s="22" t="s">
        <v>211</v>
      </c>
      <c r="CR14" s="22" t="s">
        <v>132</v>
      </c>
      <c r="CS14" s="22" t="s">
        <v>133</v>
      </c>
      <c r="CT14" s="22" t="s">
        <v>134</v>
      </c>
      <c r="CU14" s="22" t="s">
        <v>135</v>
      </c>
      <c r="CV14" s="22" t="s">
        <v>136</v>
      </c>
      <c r="CW14" s="22" t="s">
        <v>137</v>
      </c>
      <c r="CX14" s="22" t="s">
        <v>139</v>
      </c>
      <c r="CY14" s="22" t="s">
        <v>140</v>
      </c>
      <c r="CZ14" s="22" t="s">
        <v>141</v>
      </c>
      <c r="DA14" s="22" t="s">
        <v>142</v>
      </c>
      <c r="DB14" s="22" t="s">
        <v>19</v>
      </c>
      <c r="DC14" s="22" t="s">
        <v>143</v>
      </c>
      <c r="DD14" s="22" t="s">
        <v>138</v>
      </c>
      <c r="DE14" s="22" t="s">
        <v>106</v>
      </c>
      <c r="DF14" s="22" t="s">
        <v>33</v>
      </c>
      <c r="DG14" s="22" t="s">
        <v>218</v>
      </c>
      <c r="DH14" s="22" t="s">
        <v>223</v>
      </c>
      <c r="DI14" s="22" t="s">
        <v>224</v>
      </c>
      <c r="DJ14" s="22" t="s">
        <v>144</v>
      </c>
      <c r="DK14" s="22" t="s">
        <v>145</v>
      </c>
      <c r="DL14" s="22" t="s">
        <v>146</v>
      </c>
      <c r="DM14" s="22" t="s">
        <v>147</v>
      </c>
      <c r="DN14" s="22" t="s">
        <v>148</v>
      </c>
      <c r="DO14" s="22" t="s">
        <v>149</v>
      </c>
      <c r="DP14" s="22" t="s">
        <v>150</v>
      </c>
      <c r="DQ14" s="22" t="s">
        <v>151</v>
      </c>
      <c r="DR14" s="22" t="s">
        <v>43</v>
      </c>
    </row>
    <row r="15" spans="1:254" ht="15.75" x14ac:dyDescent="0.25">
      <c r="A15" s="13">
        <v>1</v>
      </c>
      <c r="B15" s="10" t="str">
        <f>'[1]кіші топ '!B15</f>
        <v>Глушко Марк Ярославович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/>
      <c r="M15" s="5">
        <v>1</v>
      </c>
      <c r="N15" s="5"/>
      <c r="O15" s="5">
        <v>1</v>
      </c>
      <c r="P15" s="5"/>
      <c r="Q15" s="5"/>
      <c r="R15" s="5"/>
      <c r="S15" s="5">
        <v>1</v>
      </c>
      <c r="T15" s="5"/>
      <c r="U15" s="5"/>
      <c r="V15" s="5">
        <v>1</v>
      </c>
      <c r="W15" s="5"/>
      <c r="X15" s="5"/>
      <c r="Y15" s="5"/>
      <c r="Z15" s="5">
        <v>1</v>
      </c>
      <c r="AA15" s="5"/>
      <c r="AB15" s="5">
        <v>1</v>
      </c>
      <c r="AC15" s="5"/>
      <c r="AD15" s="5">
        <v>1</v>
      </c>
      <c r="AE15" s="5"/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>
        <v>1</v>
      </c>
      <c r="AQ15" s="5"/>
      <c r="AR15" s="5"/>
      <c r="AS15" s="5"/>
      <c r="AT15" s="5">
        <v>1</v>
      </c>
      <c r="AU15" s="5"/>
      <c r="AV15" s="5">
        <v>1</v>
      </c>
      <c r="AW15" s="5"/>
      <c r="AX15" s="5"/>
      <c r="AY15" s="5"/>
      <c r="AZ15" s="5">
        <v>1</v>
      </c>
      <c r="BA15" s="5"/>
      <c r="BB15" s="5"/>
      <c r="BC15" s="5">
        <v>1</v>
      </c>
      <c r="BD15" s="5"/>
      <c r="BE15" s="5">
        <v>1</v>
      </c>
      <c r="BF15" s="5"/>
      <c r="BG15" s="5"/>
      <c r="BH15" s="5"/>
      <c r="BI15" s="5">
        <v>1</v>
      </c>
      <c r="BJ15" s="5"/>
      <c r="BK15" s="4"/>
      <c r="BL15" s="4">
        <v>1</v>
      </c>
      <c r="BM15" s="4"/>
      <c r="BN15" s="4">
        <v>1</v>
      </c>
      <c r="BO15" s="4"/>
      <c r="BP15" s="4"/>
      <c r="BQ15" s="4">
        <v>1</v>
      </c>
      <c r="BR15" s="4"/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/>
      <c r="CM15" s="4">
        <v>1</v>
      </c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4.25" customHeight="1" x14ac:dyDescent="0.25">
      <c r="A16" s="2">
        <v>2</v>
      </c>
      <c r="B16" s="1" t="str">
        <f>'[1]кіші топ '!B16</f>
        <v>Лебединская Елизавета Валентиновна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>
        <v>1</v>
      </c>
      <c r="S16" s="9"/>
      <c r="T16" s="9"/>
      <c r="U16" s="9">
        <v>1</v>
      </c>
      <c r="V16" s="9"/>
      <c r="W16" s="9"/>
      <c r="X16" s="9"/>
      <c r="Y16" s="9">
        <v>1</v>
      </c>
      <c r="Z16" s="9"/>
      <c r="AA16" s="9">
        <v>1</v>
      </c>
      <c r="AB16" s="9"/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/>
      <c r="AN16" s="9">
        <v>1</v>
      </c>
      <c r="AO16" s="9"/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/>
      <c r="AZ16" s="9">
        <v>1</v>
      </c>
      <c r="BA16" s="9"/>
      <c r="BB16" s="9">
        <v>1</v>
      </c>
      <c r="BC16" s="9"/>
      <c r="BD16" s="9"/>
      <c r="BE16" s="9">
        <v>1</v>
      </c>
      <c r="BF16" s="9"/>
      <c r="BG16" s="9"/>
      <c r="BH16" s="9"/>
      <c r="BI16" s="9">
        <v>1</v>
      </c>
      <c r="BJ16" s="9"/>
      <c r="BK16" s="4"/>
      <c r="BL16" s="4">
        <v>1</v>
      </c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/>
      <c r="BX16" s="4">
        <v>1</v>
      </c>
      <c r="BY16" s="4"/>
      <c r="BZ16" s="4"/>
      <c r="CA16" s="4">
        <v>1</v>
      </c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75" x14ac:dyDescent="0.25">
      <c r="A17" s="2">
        <v>3</v>
      </c>
      <c r="B17" s="1" t="str">
        <f>'[1]кіші топ '!B17</f>
        <v>Сынкова София Викторовна</v>
      </c>
      <c r="C17" s="9">
        <v>1</v>
      </c>
      <c r="D17" s="9"/>
      <c r="E17" s="9"/>
      <c r="F17" s="9">
        <v>1</v>
      </c>
      <c r="G17" s="9"/>
      <c r="H17" s="9"/>
      <c r="I17" s="9"/>
      <c r="J17" s="9">
        <v>1</v>
      </c>
      <c r="K17" s="9"/>
      <c r="L17" s="9"/>
      <c r="M17" s="9">
        <v>1</v>
      </c>
      <c r="N17" s="9"/>
      <c r="O17" s="9">
        <v>1</v>
      </c>
      <c r="P17" s="9"/>
      <c r="Q17" s="9"/>
      <c r="R17" s="9"/>
      <c r="S17" s="9">
        <v>1</v>
      </c>
      <c r="T17" s="9"/>
      <c r="U17" s="9"/>
      <c r="V17" s="9">
        <v>1</v>
      </c>
      <c r="W17" s="9"/>
      <c r="X17" s="9"/>
      <c r="Y17" s="9"/>
      <c r="Z17" s="9">
        <v>1</v>
      </c>
      <c r="AA17" s="9"/>
      <c r="AB17" s="9">
        <v>1</v>
      </c>
      <c r="AC17" s="9"/>
      <c r="AD17" s="9"/>
      <c r="AE17" s="9">
        <v>1</v>
      </c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>
        <v>1</v>
      </c>
      <c r="AQ17" s="9"/>
      <c r="AR17" s="9"/>
      <c r="AS17" s="9"/>
      <c r="AT17" s="9">
        <v>1</v>
      </c>
      <c r="AU17" s="9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>
        <v>1</v>
      </c>
      <c r="BF17" s="9"/>
      <c r="BG17" s="9"/>
      <c r="BH17" s="9"/>
      <c r="BI17" s="9">
        <v>1</v>
      </c>
      <c r="BJ17" s="9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>
        <v>1</v>
      </c>
      <c r="BU17" s="4"/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>
        <v>1</v>
      </c>
      <c r="CG17" s="4"/>
      <c r="CH17" s="4"/>
      <c r="CI17" s="4"/>
      <c r="CJ17" s="4">
        <v>1</v>
      </c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9.5" customHeight="1" x14ac:dyDescent="0.25">
      <c r="A18" s="2">
        <v>4</v>
      </c>
      <c r="B18" s="1" t="str">
        <f>'[1]кіші топ '!B18</f>
        <v>Талғат Асылым Манарбекқызы</v>
      </c>
      <c r="C18" s="9"/>
      <c r="D18" s="9">
        <v>1</v>
      </c>
      <c r="E18" s="9"/>
      <c r="F18" s="9"/>
      <c r="G18" s="9">
        <v>1</v>
      </c>
      <c r="H18" s="9"/>
      <c r="I18" s="9"/>
      <c r="J18" s="9">
        <v>1</v>
      </c>
      <c r="K18" s="9"/>
      <c r="L18" s="9"/>
      <c r="M18" s="9">
        <v>1</v>
      </c>
      <c r="N18" s="9"/>
      <c r="O18" s="9"/>
      <c r="P18" s="9">
        <v>1</v>
      </c>
      <c r="Q18" s="9"/>
      <c r="R18" s="9"/>
      <c r="S18" s="9">
        <v>1</v>
      </c>
      <c r="T18" s="9"/>
      <c r="U18" s="9"/>
      <c r="V18" s="9">
        <v>1</v>
      </c>
      <c r="W18" s="9"/>
      <c r="X18" s="9"/>
      <c r="Y18" s="9"/>
      <c r="Z18" s="9">
        <v>1</v>
      </c>
      <c r="AA18" s="9"/>
      <c r="AB18" s="9">
        <v>1</v>
      </c>
      <c r="AC18" s="9"/>
      <c r="AD18" s="9"/>
      <c r="AE18" s="9">
        <v>1</v>
      </c>
      <c r="AF18" s="9"/>
      <c r="AG18" s="9"/>
      <c r="AH18" s="9">
        <v>1</v>
      </c>
      <c r="AI18" s="9"/>
      <c r="AJ18" s="9"/>
      <c r="AK18" s="9">
        <v>1</v>
      </c>
      <c r="AL18" s="9"/>
      <c r="AM18" s="9"/>
      <c r="AN18" s="9">
        <v>1</v>
      </c>
      <c r="AO18" s="9"/>
      <c r="AP18" s="9"/>
      <c r="AQ18" s="9">
        <v>1</v>
      </c>
      <c r="AR18" s="9"/>
      <c r="AS18" s="9"/>
      <c r="AT18" s="9">
        <v>1</v>
      </c>
      <c r="AU18" s="9"/>
      <c r="AV18" s="9"/>
      <c r="AW18" s="9">
        <v>1</v>
      </c>
      <c r="AX18" s="9"/>
      <c r="AY18" s="9"/>
      <c r="AZ18" s="9">
        <v>1</v>
      </c>
      <c r="BA18" s="9"/>
      <c r="BB18" s="9"/>
      <c r="BC18" s="9">
        <v>1</v>
      </c>
      <c r="BD18" s="9"/>
      <c r="BE18" s="9"/>
      <c r="BF18" s="9">
        <v>1</v>
      </c>
      <c r="BG18" s="9"/>
      <c r="BH18" s="9"/>
      <c r="BI18" s="9">
        <v>1</v>
      </c>
      <c r="BJ18" s="9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>
        <v>1</v>
      </c>
      <c r="CP18" s="4"/>
      <c r="CQ18" s="4"/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>
        <v>1</v>
      </c>
      <c r="DO18" s="4"/>
      <c r="DP18" s="4">
        <v>1</v>
      </c>
      <c r="DQ18" s="4"/>
      <c r="DR18" s="4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75" x14ac:dyDescent="0.25">
      <c r="A19" s="2">
        <v>5</v>
      </c>
      <c r="B19" s="1" t="str">
        <f>'[1]кіші топ '!B19</f>
        <v>Думан Тагир Мейрамұлы</v>
      </c>
      <c r="C19" s="9">
        <v>1</v>
      </c>
      <c r="D19" s="9"/>
      <c r="E19" s="9"/>
      <c r="F19" s="9">
        <v>1</v>
      </c>
      <c r="G19" s="9"/>
      <c r="H19" s="9"/>
      <c r="I19" s="9"/>
      <c r="J19" s="9">
        <v>1</v>
      </c>
      <c r="K19" s="9"/>
      <c r="L19" s="9"/>
      <c r="M19" s="9">
        <v>1</v>
      </c>
      <c r="N19" s="9"/>
      <c r="O19" s="9"/>
      <c r="P19" s="9">
        <v>1</v>
      </c>
      <c r="Q19" s="9"/>
      <c r="R19" s="9"/>
      <c r="S19" s="9">
        <v>1</v>
      </c>
      <c r="T19" s="9"/>
      <c r="U19" s="9"/>
      <c r="V19" s="9">
        <v>1</v>
      </c>
      <c r="W19" s="9"/>
      <c r="X19" s="9"/>
      <c r="Y19" s="9"/>
      <c r="Z19" s="9">
        <v>1</v>
      </c>
      <c r="AA19" s="9"/>
      <c r="AB19" s="9">
        <v>1</v>
      </c>
      <c r="AC19" s="9"/>
      <c r="AD19" s="9"/>
      <c r="AE19" s="9">
        <v>1</v>
      </c>
      <c r="AF19" s="9"/>
      <c r="AG19" s="9"/>
      <c r="AH19" s="9">
        <v>1</v>
      </c>
      <c r="AI19" s="9"/>
      <c r="AJ19" s="9"/>
      <c r="AK19" s="9">
        <v>1</v>
      </c>
      <c r="AL19" s="9"/>
      <c r="AM19" s="9"/>
      <c r="AN19" s="9">
        <v>1</v>
      </c>
      <c r="AO19" s="9"/>
      <c r="AP19" s="9"/>
      <c r="AQ19" s="9">
        <v>1</v>
      </c>
      <c r="AR19" s="9"/>
      <c r="AS19" s="9"/>
      <c r="AT19" s="9">
        <v>1</v>
      </c>
      <c r="AU19" s="9"/>
      <c r="AV19" s="9"/>
      <c r="AW19" s="9">
        <v>1</v>
      </c>
      <c r="AX19" s="9"/>
      <c r="AY19" s="9"/>
      <c r="AZ19" s="9">
        <v>1</v>
      </c>
      <c r="BA19" s="9"/>
      <c r="BB19" s="9"/>
      <c r="BC19" s="9">
        <v>1</v>
      </c>
      <c r="BD19" s="9"/>
      <c r="BE19" s="9"/>
      <c r="BF19" s="9">
        <v>1</v>
      </c>
      <c r="BG19" s="9"/>
      <c r="BH19" s="9"/>
      <c r="BI19" s="9">
        <v>1</v>
      </c>
      <c r="BJ19" s="9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>
        <v>1</v>
      </c>
      <c r="CP19" s="4"/>
      <c r="CQ19" s="4"/>
      <c r="CR19" s="4">
        <v>1</v>
      </c>
      <c r="CS19" s="4"/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/>
      <c r="DN19" s="4">
        <v>1</v>
      </c>
      <c r="DO19" s="4"/>
      <c r="DP19" s="4">
        <v>1</v>
      </c>
      <c r="DQ19" s="4"/>
      <c r="DR19" s="4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x14ac:dyDescent="0.25">
      <c r="A20" s="36" t="s">
        <v>152</v>
      </c>
      <c r="B20" s="37"/>
      <c r="C20" s="3">
        <f t="shared" ref="C20:AH20" si="0">SUM(C15:C19)</f>
        <v>4</v>
      </c>
      <c r="D20" s="3">
        <f t="shared" si="0"/>
        <v>1</v>
      </c>
      <c r="E20" s="3">
        <f t="shared" si="0"/>
        <v>0</v>
      </c>
      <c r="F20" s="3">
        <f t="shared" si="0"/>
        <v>4</v>
      </c>
      <c r="G20" s="3">
        <f t="shared" si="0"/>
        <v>1</v>
      </c>
      <c r="H20" s="3">
        <f t="shared" si="0"/>
        <v>0</v>
      </c>
      <c r="I20" s="3">
        <f t="shared" si="0"/>
        <v>2</v>
      </c>
      <c r="J20" s="3">
        <f t="shared" si="0"/>
        <v>3</v>
      </c>
      <c r="K20" s="3">
        <f t="shared" si="0"/>
        <v>0</v>
      </c>
      <c r="L20" s="3">
        <f t="shared" si="0"/>
        <v>1</v>
      </c>
      <c r="M20" s="3">
        <f t="shared" si="0"/>
        <v>4</v>
      </c>
      <c r="N20" s="3">
        <f t="shared" si="0"/>
        <v>0</v>
      </c>
      <c r="O20" s="3">
        <f t="shared" si="0"/>
        <v>3</v>
      </c>
      <c r="P20" s="3">
        <f t="shared" si="0"/>
        <v>2</v>
      </c>
      <c r="Q20" s="3">
        <f t="shared" si="0"/>
        <v>0</v>
      </c>
      <c r="R20" s="3">
        <f t="shared" si="0"/>
        <v>1</v>
      </c>
      <c r="S20" s="3">
        <f t="shared" si="0"/>
        <v>4</v>
      </c>
      <c r="T20" s="3">
        <f t="shared" si="0"/>
        <v>0</v>
      </c>
      <c r="U20" s="3">
        <f t="shared" si="0"/>
        <v>1</v>
      </c>
      <c r="V20" s="3">
        <f t="shared" si="0"/>
        <v>4</v>
      </c>
      <c r="W20" s="3">
        <f t="shared" si="0"/>
        <v>0</v>
      </c>
      <c r="X20" s="3">
        <f t="shared" si="0"/>
        <v>0</v>
      </c>
      <c r="Y20" s="3">
        <f t="shared" si="0"/>
        <v>1</v>
      </c>
      <c r="Z20" s="3">
        <f t="shared" si="0"/>
        <v>4</v>
      </c>
      <c r="AA20" s="3">
        <f t="shared" si="0"/>
        <v>1</v>
      </c>
      <c r="AB20" s="3">
        <f t="shared" si="0"/>
        <v>4</v>
      </c>
      <c r="AC20" s="3">
        <f t="shared" si="0"/>
        <v>0</v>
      </c>
      <c r="AD20" s="3">
        <f t="shared" si="0"/>
        <v>2</v>
      </c>
      <c r="AE20" s="3">
        <f t="shared" si="0"/>
        <v>3</v>
      </c>
      <c r="AF20" s="3">
        <f t="shared" si="0"/>
        <v>0</v>
      </c>
      <c r="AG20" s="3">
        <f t="shared" si="0"/>
        <v>1</v>
      </c>
      <c r="AH20" s="3">
        <f t="shared" si="0"/>
        <v>4</v>
      </c>
      <c r="AI20" s="3">
        <f t="shared" ref="AI20:BN20" si="1">SUM(AI15:AI19)</f>
        <v>0</v>
      </c>
      <c r="AJ20" s="3">
        <f t="shared" si="1"/>
        <v>1</v>
      </c>
      <c r="AK20" s="3">
        <f t="shared" si="1"/>
        <v>4</v>
      </c>
      <c r="AL20" s="3">
        <f t="shared" si="1"/>
        <v>0</v>
      </c>
      <c r="AM20" s="3">
        <f t="shared" si="1"/>
        <v>0</v>
      </c>
      <c r="AN20" s="3">
        <f t="shared" si="1"/>
        <v>5</v>
      </c>
      <c r="AO20" s="3">
        <f t="shared" si="1"/>
        <v>0</v>
      </c>
      <c r="AP20" s="3">
        <f t="shared" si="1"/>
        <v>3</v>
      </c>
      <c r="AQ20" s="3">
        <f t="shared" si="1"/>
        <v>2</v>
      </c>
      <c r="AR20" s="3">
        <f t="shared" si="1"/>
        <v>0</v>
      </c>
      <c r="AS20" s="3">
        <f t="shared" si="1"/>
        <v>1</v>
      </c>
      <c r="AT20" s="3">
        <f t="shared" si="1"/>
        <v>4</v>
      </c>
      <c r="AU20" s="3">
        <f t="shared" si="1"/>
        <v>0</v>
      </c>
      <c r="AV20" s="3">
        <f t="shared" si="1"/>
        <v>2</v>
      </c>
      <c r="AW20" s="3">
        <f t="shared" si="1"/>
        <v>3</v>
      </c>
      <c r="AX20" s="3">
        <f t="shared" si="1"/>
        <v>0</v>
      </c>
      <c r="AY20" s="3">
        <f t="shared" si="1"/>
        <v>0</v>
      </c>
      <c r="AZ20" s="3">
        <f t="shared" si="1"/>
        <v>5</v>
      </c>
      <c r="BA20" s="3">
        <f t="shared" si="1"/>
        <v>0</v>
      </c>
      <c r="BB20" s="3">
        <f t="shared" si="1"/>
        <v>1</v>
      </c>
      <c r="BC20" s="3">
        <f t="shared" si="1"/>
        <v>4</v>
      </c>
      <c r="BD20" s="3">
        <f t="shared" si="1"/>
        <v>0</v>
      </c>
      <c r="BE20" s="3">
        <f t="shared" si="1"/>
        <v>3</v>
      </c>
      <c r="BF20" s="3">
        <f t="shared" si="1"/>
        <v>2</v>
      </c>
      <c r="BG20" s="3">
        <f t="shared" si="1"/>
        <v>0</v>
      </c>
      <c r="BH20" s="3">
        <f t="shared" si="1"/>
        <v>0</v>
      </c>
      <c r="BI20" s="3">
        <f t="shared" si="1"/>
        <v>5</v>
      </c>
      <c r="BJ20" s="3">
        <f t="shared" si="1"/>
        <v>0</v>
      </c>
      <c r="BK20" s="3">
        <f t="shared" si="1"/>
        <v>0</v>
      </c>
      <c r="BL20" s="3">
        <f t="shared" si="1"/>
        <v>5</v>
      </c>
      <c r="BM20" s="3">
        <f t="shared" si="1"/>
        <v>0</v>
      </c>
      <c r="BN20" s="3">
        <f t="shared" si="1"/>
        <v>2</v>
      </c>
      <c r="BO20" s="3">
        <f t="shared" ref="BO20:CT20" si="2">SUM(BO15:BO19)</f>
        <v>3</v>
      </c>
      <c r="BP20" s="3">
        <f t="shared" si="2"/>
        <v>0</v>
      </c>
      <c r="BQ20" s="3">
        <f t="shared" si="2"/>
        <v>2</v>
      </c>
      <c r="BR20" s="3">
        <f t="shared" si="2"/>
        <v>3</v>
      </c>
      <c r="BS20" s="3">
        <f t="shared" si="2"/>
        <v>0</v>
      </c>
      <c r="BT20" s="3">
        <f t="shared" si="2"/>
        <v>2</v>
      </c>
      <c r="BU20" s="3">
        <f t="shared" si="2"/>
        <v>3</v>
      </c>
      <c r="BV20" s="3">
        <f t="shared" si="2"/>
        <v>0</v>
      </c>
      <c r="BW20" s="3">
        <f t="shared" si="2"/>
        <v>0</v>
      </c>
      <c r="BX20" s="3">
        <f t="shared" si="2"/>
        <v>5</v>
      </c>
      <c r="BY20" s="3">
        <f t="shared" si="2"/>
        <v>0</v>
      </c>
      <c r="BZ20" s="3">
        <f t="shared" si="2"/>
        <v>0</v>
      </c>
      <c r="CA20" s="3">
        <f t="shared" si="2"/>
        <v>5</v>
      </c>
      <c r="CB20" s="3">
        <f t="shared" si="2"/>
        <v>0</v>
      </c>
      <c r="CC20" s="3">
        <f t="shared" si="2"/>
        <v>2</v>
      </c>
      <c r="CD20" s="3">
        <f t="shared" si="2"/>
        <v>3</v>
      </c>
      <c r="CE20" s="3">
        <f t="shared" si="2"/>
        <v>0</v>
      </c>
      <c r="CF20" s="3">
        <f t="shared" si="2"/>
        <v>3</v>
      </c>
      <c r="CG20" s="3">
        <f t="shared" si="2"/>
        <v>2</v>
      </c>
      <c r="CH20" s="3">
        <f t="shared" si="2"/>
        <v>0</v>
      </c>
      <c r="CI20" s="3">
        <f t="shared" si="2"/>
        <v>2</v>
      </c>
      <c r="CJ20" s="3">
        <f t="shared" si="2"/>
        <v>3</v>
      </c>
      <c r="CK20" s="3">
        <f t="shared" si="2"/>
        <v>0</v>
      </c>
      <c r="CL20" s="3">
        <f t="shared" si="2"/>
        <v>2</v>
      </c>
      <c r="CM20" s="3">
        <f t="shared" si="2"/>
        <v>3</v>
      </c>
      <c r="CN20" s="3">
        <f t="shared" si="2"/>
        <v>0</v>
      </c>
      <c r="CO20" s="3">
        <f t="shared" si="2"/>
        <v>5</v>
      </c>
      <c r="CP20" s="3">
        <f t="shared" si="2"/>
        <v>0</v>
      </c>
      <c r="CQ20" s="3">
        <f t="shared" si="2"/>
        <v>0</v>
      </c>
      <c r="CR20" s="3">
        <f t="shared" si="2"/>
        <v>5</v>
      </c>
      <c r="CS20" s="3">
        <f t="shared" si="2"/>
        <v>0</v>
      </c>
      <c r="CT20" s="3">
        <f t="shared" si="2"/>
        <v>0</v>
      </c>
      <c r="CU20" s="3">
        <f t="shared" ref="CU20:DR20" si="3">SUM(CU15:CU19)</f>
        <v>2</v>
      </c>
      <c r="CV20" s="3">
        <f t="shared" si="3"/>
        <v>3</v>
      </c>
      <c r="CW20" s="3">
        <f t="shared" si="3"/>
        <v>0</v>
      </c>
      <c r="CX20" s="3">
        <f t="shared" si="3"/>
        <v>5</v>
      </c>
      <c r="CY20" s="3">
        <f t="shared" si="3"/>
        <v>0</v>
      </c>
      <c r="CZ20" s="3">
        <f t="shared" si="3"/>
        <v>0</v>
      </c>
      <c r="DA20" s="3">
        <f t="shared" si="3"/>
        <v>5</v>
      </c>
      <c r="DB20" s="3">
        <f t="shared" si="3"/>
        <v>0</v>
      </c>
      <c r="DC20" s="3">
        <f t="shared" si="3"/>
        <v>0</v>
      </c>
      <c r="DD20" s="3">
        <f t="shared" si="3"/>
        <v>1</v>
      </c>
      <c r="DE20" s="3">
        <f t="shared" si="3"/>
        <v>4</v>
      </c>
      <c r="DF20" s="3">
        <f t="shared" si="3"/>
        <v>0</v>
      </c>
      <c r="DG20" s="3">
        <f t="shared" si="3"/>
        <v>5</v>
      </c>
      <c r="DH20" s="3">
        <f t="shared" si="3"/>
        <v>0</v>
      </c>
      <c r="DI20" s="3">
        <f t="shared" si="3"/>
        <v>0</v>
      </c>
      <c r="DJ20" s="3">
        <f t="shared" si="3"/>
        <v>5</v>
      </c>
      <c r="DK20" s="3">
        <f t="shared" si="3"/>
        <v>0</v>
      </c>
      <c r="DL20" s="3">
        <f t="shared" si="3"/>
        <v>0</v>
      </c>
      <c r="DM20" s="3">
        <f t="shared" si="3"/>
        <v>3</v>
      </c>
      <c r="DN20" s="3">
        <f t="shared" si="3"/>
        <v>2</v>
      </c>
      <c r="DO20" s="3">
        <f t="shared" si="3"/>
        <v>0</v>
      </c>
      <c r="DP20" s="3">
        <f t="shared" si="3"/>
        <v>5</v>
      </c>
      <c r="DQ20" s="3">
        <f t="shared" si="3"/>
        <v>0</v>
      </c>
      <c r="DR20" s="3">
        <f t="shared" si="3"/>
        <v>0</v>
      </c>
    </row>
    <row r="21" spans="1:254" ht="37.5" customHeight="1" x14ac:dyDescent="0.25">
      <c r="A21" s="38" t="s">
        <v>163</v>
      </c>
      <c r="B21" s="39"/>
      <c r="C21" s="14">
        <f>C20/5%</f>
        <v>80</v>
      </c>
      <c r="D21" s="14">
        <f t="shared" ref="D21:BO21" si="4">D20/5%</f>
        <v>20</v>
      </c>
      <c r="E21" s="14">
        <f t="shared" si="4"/>
        <v>0</v>
      </c>
      <c r="F21" s="14">
        <f t="shared" si="4"/>
        <v>80</v>
      </c>
      <c r="G21" s="14">
        <f t="shared" si="4"/>
        <v>20</v>
      </c>
      <c r="H21" s="14">
        <f t="shared" si="4"/>
        <v>0</v>
      </c>
      <c r="I21" s="14">
        <f t="shared" si="4"/>
        <v>40</v>
      </c>
      <c r="J21" s="14">
        <f t="shared" si="4"/>
        <v>60</v>
      </c>
      <c r="K21" s="14">
        <f t="shared" si="4"/>
        <v>0</v>
      </c>
      <c r="L21" s="14">
        <f t="shared" si="4"/>
        <v>20</v>
      </c>
      <c r="M21" s="14">
        <f t="shared" si="4"/>
        <v>80</v>
      </c>
      <c r="N21" s="14">
        <f t="shared" si="4"/>
        <v>0</v>
      </c>
      <c r="O21" s="14">
        <f t="shared" si="4"/>
        <v>60</v>
      </c>
      <c r="P21" s="14">
        <f t="shared" si="4"/>
        <v>40</v>
      </c>
      <c r="Q21" s="14">
        <f t="shared" si="4"/>
        <v>0</v>
      </c>
      <c r="R21" s="14">
        <f t="shared" si="4"/>
        <v>20</v>
      </c>
      <c r="S21" s="14">
        <f t="shared" si="4"/>
        <v>80</v>
      </c>
      <c r="T21" s="14">
        <f t="shared" si="4"/>
        <v>0</v>
      </c>
      <c r="U21" s="14">
        <f t="shared" si="4"/>
        <v>20</v>
      </c>
      <c r="V21" s="14">
        <f t="shared" si="4"/>
        <v>80</v>
      </c>
      <c r="W21" s="14">
        <f t="shared" si="4"/>
        <v>0</v>
      </c>
      <c r="X21" s="14">
        <f t="shared" si="4"/>
        <v>0</v>
      </c>
      <c r="Y21" s="14">
        <f t="shared" si="4"/>
        <v>20</v>
      </c>
      <c r="Z21" s="14">
        <f t="shared" si="4"/>
        <v>80</v>
      </c>
      <c r="AA21" s="14">
        <f t="shared" si="4"/>
        <v>20</v>
      </c>
      <c r="AB21" s="14">
        <f t="shared" si="4"/>
        <v>80</v>
      </c>
      <c r="AC21" s="14">
        <f t="shared" si="4"/>
        <v>0</v>
      </c>
      <c r="AD21" s="14">
        <f t="shared" si="4"/>
        <v>40</v>
      </c>
      <c r="AE21" s="14">
        <f t="shared" si="4"/>
        <v>60</v>
      </c>
      <c r="AF21" s="14">
        <f t="shared" si="4"/>
        <v>0</v>
      </c>
      <c r="AG21" s="14">
        <f t="shared" si="4"/>
        <v>20</v>
      </c>
      <c r="AH21" s="14">
        <f t="shared" si="4"/>
        <v>80</v>
      </c>
      <c r="AI21" s="14">
        <f t="shared" si="4"/>
        <v>0</v>
      </c>
      <c r="AJ21" s="14">
        <f t="shared" si="4"/>
        <v>20</v>
      </c>
      <c r="AK21" s="14">
        <f t="shared" si="4"/>
        <v>80</v>
      </c>
      <c r="AL21" s="14">
        <f t="shared" si="4"/>
        <v>0</v>
      </c>
      <c r="AM21" s="14">
        <f t="shared" si="4"/>
        <v>0</v>
      </c>
      <c r="AN21" s="14">
        <f t="shared" si="4"/>
        <v>100</v>
      </c>
      <c r="AO21" s="14">
        <f t="shared" si="4"/>
        <v>0</v>
      </c>
      <c r="AP21" s="14">
        <f t="shared" si="4"/>
        <v>60</v>
      </c>
      <c r="AQ21" s="14">
        <f t="shared" si="4"/>
        <v>40</v>
      </c>
      <c r="AR21" s="14">
        <f t="shared" si="4"/>
        <v>0</v>
      </c>
      <c r="AS21" s="14">
        <f t="shared" si="4"/>
        <v>20</v>
      </c>
      <c r="AT21" s="14">
        <f t="shared" si="4"/>
        <v>80</v>
      </c>
      <c r="AU21" s="14">
        <f t="shared" si="4"/>
        <v>0</v>
      </c>
      <c r="AV21" s="14">
        <f t="shared" si="4"/>
        <v>40</v>
      </c>
      <c r="AW21" s="14">
        <f t="shared" si="4"/>
        <v>60</v>
      </c>
      <c r="AX21" s="14">
        <f t="shared" si="4"/>
        <v>0</v>
      </c>
      <c r="AY21" s="14">
        <f t="shared" si="4"/>
        <v>0</v>
      </c>
      <c r="AZ21" s="14">
        <f t="shared" si="4"/>
        <v>100</v>
      </c>
      <c r="BA21" s="14">
        <f t="shared" si="4"/>
        <v>0</v>
      </c>
      <c r="BB21" s="14">
        <f t="shared" si="4"/>
        <v>20</v>
      </c>
      <c r="BC21" s="14">
        <f t="shared" si="4"/>
        <v>80</v>
      </c>
      <c r="BD21" s="14">
        <f t="shared" si="4"/>
        <v>0</v>
      </c>
      <c r="BE21" s="14">
        <f t="shared" si="4"/>
        <v>60</v>
      </c>
      <c r="BF21" s="14">
        <f t="shared" si="4"/>
        <v>40</v>
      </c>
      <c r="BG21" s="14">
        <f t="shared" si="4"/>
        <v>0</v>
      </c>
      <c r="BH21" s="14">
        <f t="shared" si="4"/>
        <v>0</v>
      </c>
      <c r="BI21" s="14">
        <f t="shared" si="4"/>
        <v>100</v>
      </c>
      <c r="BJ21" s="14">
        <f t="shared" si="4"/>
        <v>0</v>
      </c>
      <c r="BK21" s="14">
        <f t="shared" si="4"/>
        <v>0</v>
      </c>
      <c r="BL21" s="14">
        <f t="shared" si="4"/>
        <v>100</v>
      </c>
      <c r="BM21" s="14">
        <f t="shared" si="4"/>
        <v>0</v>
      </c>
      <c r="BN21" s="14">
        <f t="shared" si="4"/>
        <v>40</v>
      </c>
      <c r="BO21" s="14">
        <f t="shared" si="4"/>
        <v>60</v>
      </c>
      <c r="BP21" s="14">
        <f t="shared" ref="BP21:DR21" si="5">BP20/5%</f>
        <v>0</v>
      </c>
      <c r="BQ21" s="14">
        <f t="shared" si="5"/>
        <v>40</v>
      </c>
      <c r="BR21" s="14">
        <f t="shared" si="5"/>
        <v>60</v>
      </c>
      <c r="BS21" s="14">
        <f t="shared" si="5"/>
        <v>0</v>
      </c>
      <c r="BT21" s="14">
        <f t="shared" si="5"/>
        <v>40</v>
      </c>
      <c r="BU21" s="14">
        <f t="shared" si="5"/>
        <v>60</v>
      </c>
      <c r="BV21" s="14">
        <f t="shared" si="5"/>
        <v>0</v>
      </c>
      <c r="BW21" s="14">
        <f t="shared" si="5"/>
        <v>0</v>
      </c>
      <c r="BX21" s="14">
        <f t="shared" si="5"/>
        <v>100</v>
      </c>
      <c r="BY21" s="14">
        <f t="shared" si="5"/>
        <v>0</v>
      </c>
      <c r="BZ21" s="14">
        <f t="shared" si="5"/>
        <v>0</v>
      </c>
      <c r="CA21" s="14">
        <f t="shared" si="5"/>
        <v>100</v>
      </c>
      <c r="CB21" s="14">
        <f t="shared" si="5"/>
        <v>0</v>
      </c>
      <c r="CC21" s="14">
        <f t="shared" si="5"/>
        <v>40</v>
      </c>
      <c r="CD21" s="14">
        <f t="shared" si="5"/>
        <v>60</v>
      </c>
      <c r="CE21" s="14">
        <f t="shared" si="5"/>
        <v>0</v>
      </c>
      <c r="CF21" s="14">
        <f t="shared" si="5"/>
        <v>60</v>
      </c>
      <c r="CG21" s="14">
        <f t="shared" si="5"/>
        <v>40</v>
      </c>
      <c r="CH21" s="14">
        <f t="shared" si="5"/>
        <v>0</v>
      </c>
      <c r="CI21" s="14">
        <f t="shared" si="5"/>
        <v>40</v>
      </c>
      <c r="CJ21" s="14">
        <f t="shared" si="5"/>
        <v>60</v>
      </c>
      <c r="CK21" s="14">
        <f t="shared" si="5"/>
        <v>0</v>
      </c>
      <c r="CL21" s="14">
        <f t="shared" si="5"/>
        <v>40</v>
      </c>
      <c r="CM21" s="14">
        <f t="shared" si="5"/>
        <v>60</v>
      </c>
      <c r="CN21" s="14">
        <f t="shared" si="5"/>
        <v>0</v>
      </c>
      <c r="CO21" s="14">
        <f t="shared" si="5"/>
        <v>100</v>
      </c>
      <c r="CP21" s="14">
        <f t="shared" si="5"/>
        <v>0</v>
      </c>
      <c r="CQ21" s="14">
        <f t="shared" si="5"/>
        <v>0</v>
      </c>
      <c r="CR21" s="14">
        <f t="shared" si="5"/>
        <v>100</v>
      </c>
      <c r="CS21" s="14">
        <f t="shared" si="5"/>
        <v>0</v>
      </c>
      <c r="CT21" s="14">
        <f t="shared" si="5"/>
        <v>0</v>
      </c>
      <c r="CU21" s="14">
        <f t="shared" si="5"/>
        <v>40</v>
      </c>
      <c r="CV21" s="14">
        <f t="shared" si="5"/>
        <v>60</v>
      </c>
      <c r="CW21" s="14">
        <f t="shared" si="5"/>
        <v>0</v>
      </c>
      <c r="CX21" s="14">
        <f t="shared" si="5"/>
        <v>100</v>
      </c>
      <c r="CY21" s="14">
        <f t="shared" si="5"/>
        <v>0</v>
      </c>
      <c r="CZ21" s="14">
        <f t="shared" si="5"/>
        <v>0</v>
      </c>
      <c r="DA21" s="14">
        <f t="shared" si="5"/>
        <v>100</v>
      </c>
      <c r="DB21" s="14">
        <f t="shared" si="5"/>
        <v>0</v>
      </c>
      <c r="DC21" s="14">
        <f t="shared" si="5"/>
        <v>0</v>
      </c>
      <c r="DD21" s="14">
        <f t="shared" si="5"/>
        <v>20</v>
      </c>
      <c r="DE21" s="14">
        <f t="shared" si="5"/>
        <v>80</v>
      </c>
      <c r="DF21" s="14">
        <f t="shared" si="5"/>
        <v>0</v>
      </c>
      <c r="DG21" s="14">
        <f t="shared" si="5"/>
        <v>100</v>
      </c>
      <c r="DH21" s="14">
        <f t="shared" si="5"/>
        <v>0</v>
      </c>
      <c r="DI21" s="14">
        <f t="shared" si="5"/>
        <v>0</v>
      </c>
      <c r="DJ21" s="14">
        <f t="shared" si="5"/>
        <v>100</v>
      </c>
      <c r="DK21" s="14">
        <f t="shared" si="5"/>
        <v>0</v>
      </c>
      <c r="DL21" s="14">
        <f t="shared" si="5"/>
        <v>0</v>
      </c>
      <c r="DM21" s="14">
        <f t="shared" si="5"/>
        <v>60</v>
      </c>
      <c r="DN21" s="14">
        <f t="shared" si="5"/>
        <v>40</v>
      </c>
      <c r="DO21" s="14">
        <f t="shared" si="5"/>
        <v>0</v>
      </c>
      <c r="DP21" s="14">
        <f t="shared" si="5"/>
        <v>100</v>
      </c>
      <c r="DQ21" s="14">
        <f t="shared" si="5"/>
        <v>0</v>
      </c>
      <c r="DR21" s="14">
        <f t="shared" si="5"/>
        <v>0</v>
      </c>
    </row>
    <row r="23" spans="1:254" x14ac:dyDescent="0.25">
      <c r="B23" s="44" t="s">
        <v>154</v>
      </c>
      <c r="C23" s="45"/>
      <c r="D23" s="45"/>
      <c r="E23" s="46"/>
      <c r="F23" s="16"/>
      <c r="G23" s="16"/>
    </row>
    <row r="24" spans="1:254" x14ac:dyDescent="0.25">
      <c r="B24" s="23" t="s">
        <v>155</v>
      </c>
      <c r="C24" s="24" t="s">
        <v>158</v>
      </c>
      <c r="D24" s="19">
        <f>E24/100*5</f>
        <v>2.75</v>
      </c>
      <c r="E24" s="19">
        <f>(C21+F21+I21+L21)/4</f>
        <v>55</v>
      </c>
    </row>
    <row r="25" spans="1:254" x14ac:dyDescent="0.25">
      <c r="B25" s="23" t="s">
        <v>156</v>
      </c>
      <c r="C25" s="24" t="s">
        <v>158</v>
      </c>
      <c r="D25" s="19">
        <f>E25/100*5</f>
        <v>2.25</v>
      </c>
      <c r="E25" s="19">
        <f>(D21+G21+J21+M21)/4</f>
        <v>45</v>
      </c>
    </row>
    <row r="26" spans="1:254" x14ac:dyDescent="0.25">
      <c r="B26" s="23" t="s">
        <v>157</v>
      </c>
      <c r="C26" s="24" t="s">
        <v>158</v>
      </c>
      <c r="D26" s="19">
        <f>E26/100*5</f>
        <v>0</v>
      </c>
      <c r="E26" s="19">
        <f>(E21+H21+K21+N21)/4</f>
        <v>0</v>
      </c>
    </row>
    <row r="27" spans="1:254" x14ac:dyDescent="0.25">
      <c r="B27" s="23"/>
      <c r="C27" s="24"/>
      <c r="D27" s="17">
        <f>SUM(D24:D26)</f>
        <v>5</v>
      </c>
      <c r="E27" s="17">
        <f>SUM(E24:E26)</f>
        <v>100</v>
      </c>
    </row>
    <row r="28" spans="1:254" ht="15" customHeight="1" x14ac:dyDescent="0.25">
      <c r="B28" s="4"/>
      <c r="C28" s="4"/>
      <c r="D28" s="40" t="s">
        <v>16</v>
      </c>
      <c r="E28" s="41"/>
      <c r="F28" s="42" t="s">
        <v>3</v>
      </c>
      <c r="G28" s="43"/>
    </row>
    <row r="29" spans="1:254" x14ac:dyDescent="0.25">
      <c r="B29" s="23" t="s">
        <v>155</v>
      </c>
      <c r="C29" s="24" t="s">
        <v>159</v>
      </c>
      <c r="D29" s="19">
        <f>E29/100*5</f>
        <v>1.25</v>
      </c>
      <c r="E29" s="19">
        <f>(O21+R21+U21+X21)/4</f>
        <v>25</v>
      </c>
      <c r="F29" s="25">
        <f>G29/100*5</f>
        <v>1.25</v>
      </c>
      <c r="G29" s="19">
        <f>(AA21+AD21+AG21+AJ21)/4</f>
        <v>25</v>
      </c>
    </row>
    <row r="30" spans="1:254" x14ac:dyDescent="0.25">
      <c r="B30" s="23" t="s">
        <v>156</v>
      </c>
      <c r="C30" s="24" t="s">
        <v>159</v>
      </c>
      <c r="D30" s="19">
        <f>E30/100*5</f>
        <v>2.75</v>
      </c>
      <c r="E30" s="19">
        <f>(P21+S21+V21+Y21)/4</f>
        <v>55</v>
      </c>
      <c r="F30" s="25">
        <f>G30/100*5</f>
        <v>3.75</v>
      </c>
      <c r="G30" s="19">
        <f>(AB21+AE21+AH21+AK21)/4</f>
        <v>75</v>
      </c>
    </row>
    <row r="31" spans="1:254" x14ac:dyDescent="0.25">
      <c r="B31" s="23" t="s">
        <v>157</v>
      </c>
      <c r="C31" s="24" t="s">
        <v>159</v>
      </c>
      <c r="D31" s="19">
        <f>E31/100*5</f>
        <v>1</v>
      </c>
      <c r="E31" s="19">
        <f>(Q21+T21+W21+Z21)/4</f>
        <v>20</v>
      </c>
      <c r="F31" s="25">
        <f>G31/100*5</f>
        <v>0</v>
      </c>
      <c r="G31" s="19">
        <f>(AC21+AF21+AI21+AL21)/4</f>
        <v>0</v>
      </c>
    </row>
    <row r="32" spans="1:254" x14ac:dyDescent="0.25">
      <c r="B32" s="23"/>
      <c r="C32" s="24"/>
      <c r="D32" s="17">
        <f>SUM(D29:D31)</f>
        <v>5</v>
      </c>
      <c r="E32" s="17">
        <f>SUM(E29:E31)</f>
        <v>100</v>
      </c>
      <c r="F32" s="26">
        <f>SUM(F29:F31)</f>
        <v>5</v>
      </c>
      <c r="G32" s="17">
        <f>SUM(G29:G31)</f>
        <v>100</v>
      </c>
    </row>
    <row r="33" spans="2:13" x14ac:dyDescent="0.25">
      <c r="B33" s="23" t="s">
        <v>155</v>
      </c>
      <c r="C33" s="24" t="s">
        <v>160</v>
      </c>
      <c r="D33" s="19">
        <f>E33/100*5</f>
        <v>1.5</v>
      </c>
      <c r="E33" s="19">
        <f>(AM21+AP21+AS21+AV21)/4</f>
        <v>30</v>
      </c>
    </row>
    <row r="34" spans="2:13" x14ac:dyDescent="0.25">
      <c r="B34" s="23" t="s">
        <v>156</v>
      </c>
      <c r="C34" s="24" t="s">
        <v>160</v>
      </c>
      <c r="D34" s="19">
        <v>3</v>
      </c>
      <c r="E34" s="19">
        <f>(AN21+AQ21+AT21+AW21)/4</f>
        <v>70</v>
      </c>
    </row>
    <row r="35" spans="2:13" x14ac:dyDescent="0.25">
      <c r="B35" s="23" t="s">
        <v>157</v>
      </c>
      <c r="C35" s="24" t="s">
        <v>160</v>
      </c>
      <c r="D35" s="19">
        <f>E35/100*5</f>
        <v>0</v>
      </c>
      <c r="E35" s="19">
        <f>(AO21+AR21+AU21+AX21)/4</f>
        <v>0</v>
      </c>
    </row>
    <row r="36" spans="2:13" x14ac:dyDescent="0.25">
      <c r="B36" s="23"/>
      <c r="C36" s="27"/>
      <c r="D36" s="20">
        <f>SUM(D33:D35)</f>
        <v>4.5</v>
      </c>
      <c r="E36" s="20">
        <f>SUM(E33:E35)</f>
        <v>100</v>
      </c>
      <c r="F36" s="21"/>
    </row>
    <row r="37" spans="2:13" x14ac:dyDescent="0.25">
      <c r="B37" s="4"/>
      <c r="C37" s="18"/>
      <c r="D37" s="40" t="s">
        <v>50</v>
      </c>
      <c r="E37" s="41"/>
      <c r="F37" s="40" t="s">
        <v>35</v>
      </c>
      <c r="G37" s="41"/>
      <c r="H37" s="48" t="s">
        <v>65</v>
      </c>
      <c r="I37" s="49"/>
      <c r="J37" s="29" t="s">
        <v>77</v>
      </c>
      <c r="K37" s="29"/>
      <c r="L37" s="29" t="s">
        <v>36</v>
      </c>
      <c r="M37" s="29"/>
    </row>
    <row r="38" spans="2:13" x14ac:dyDescent="0.25">
      <c r="B38" s="23" t="s">
        <v>155</v>
      </c>
      <c r="C38" s="24" t="s">
        <v>161</v>
      </c>
      <c r="D38" s="19">
        <f>E38/100*5</f>
        <v>1</v>
      </c>
      <c r="E38" s="19">
        <f>(AY21+BB21+BE21+BH21)/4</f>
        <v>20</v>
      </c>
      <c r="F38" s="19">
        <v>1</v>
      </c>
      <c r="G38" s="19">
        <f>(BK21+BN21+BQ21+BT21)/4</f>
        <v>30</v>
      </c>
      <c r="H38" s="19">
        <f>I38/100*5</f>
        <v>1.25</v>
      </c>
      <c r="I38" s="19">
        <f>(BW21+BZ21+CC21+CF21)/4</f>
        <v>25</v>
      </c>
      <c r="J38" s="19">
        <v>3</v>
      </c>
      <c r="K38" s="19">
        <f>(CI21+CL21+CO21+CR21)/4</f>
        <v>70</v>
      </c>
      <c r="L38" s="19">
        <f>M38/100*5</f>
        <v>3.25</v>
      </c>
      <c r="M38" s="19">
        <f>(CU21+CX21+DA21+DD21)/4</f>
        <v>65</v>
      </c>
    </row>
    <row r="39" spans="2:13" x14ac:dyDescent="0.25">
      <c r="B39" s="23" t="s">
        <v>156</v>
      </c>
      <c r="C39" s="24" t="s">
        <v>161</v>
      </c>
      <c r="D39" s="19">
        <f>E39/100*5</f>
        <v>4</v>
      </c>
      <c r="E39" s="19">
        <f>(AZ21+BC21+BF21+BI21)/4</f>
        <v>80</v>
      </c>
      <c r="F39" s="19">
        <f>G39/100*5</f>
        <v>3.5</v>
      </c>
      <c r="G39" s="19">
        <f>(BL21+BO21+BR21+BU21)/4</f>
        <v>70</v>
      </c>
      <c r="H39" s="19">
        <f>I39/100*5</f>
        <v>3.75</v>
      </c>
      <c r="I39" s="19">
        <f>(BX21+CA21+CD21+CG21)/4</f>
        <v>75</v>
      </c>
      <c r="J39" s="19">
        <f>K39/100*5</f>
        <v>1.5</v>
      </c>
      <c r="K39" s="19">
        <f>(CJ21+CM21+CP21+CS21)/4</f>
        <v>30</v>
      </c>
      <c r="L39" s="19">
        <f>M39/100*5</f>
        <v>1.75</v>
      </c>
      <c r="M39" s="19">
        <f>(CV21+CY21+DB21+DE21)/4</f>
        <v>35</v>
      </c>
    </row>
    <row r="40" spans="2:13" x14ac:dyDescent="0.25">
      <c r="B40" s="23" t="s">
        <v>157</v>
      </c>
      <c r="C40" s="24" t="s">
        <v>161</v>
      </c>
      <c r="D40" s="19">
        <f>E40/100*5</f>
        <v>0</v>
      </c>
      <c r="E40" s="19">
        <f>(BA21+BD21+BG21+BJ21)/4</f>
        <v>0</v>
      </c>
      <c r="F40" s="19">
        <f>G40/100*25</f>
        <v>0</v>
      </c>
      <c r="G40" s="19">
        <f>(BM21+BP21+BS21+BV21)/4</f>
        <v>0</v>
      </c>
      <c r="H40" s="19">
        <f>I40/100*5</f>
        <v>0</v>
      </c>
      <c r="I40" s="19">
        <f>(BY21+CB21+CE21+CH21)/4</f>
        <v>0</v>
      </c>
      <c r="J40" s="19">
        <f>K40/100*5</f>
        <v>0</v>
      </c>
      <c r="K40" s="19">
        <f>(CK21+CN21+CQ21+CT21)/4</f>
        <v>0</v>
      </c>
      <c r="L40" s="19">
        <f>M40/100*25</f>
        <v>0</v>
      </c>
      <c r="M40" s="19">
        <f>(CW21+CZ21+DC21+DF21)/4</f>
        <v>0</v>
      </c>
    </row>
    <row r="41" spans="2:13" x14ac:dyDescent="0.25">
      <c r="B41" s="23"/>
      <c r="C41" s="24"/>
      <c r="D41" s="17">
        <f>SUM(D38:D40)</f>
        <v>5</v>
      </c>
      <c r="E41" s="17">
        <f>SUM(E38:E40)</f>
        <v>100</v>
      </c>
      <c r="F41" s="17">
        <f t="shared" ref="F41:M41" si="6">SUM(F38:F40)</f>
        <v>4.5</v>
      </c>
      <c r="G41" s="17">
        <f t="shared" si="6"/>
        <v>100</v>
      </c>
      <c r="H41" s="17">
        <f t="shared" si="6"/>
        <v>5</v>
      </c>
      <c r="I41" s="17">
        <f t="shared" si="6"/>
        <v>100</v>
      </c>
      <c r="J41" s="17">
        <f t="shared" si="6"/>
        <v>4.5</v>
      </c>
      <c r="K41" s="17">
        <f t="shared" si="6"/>
        <v>100</v>
      </c>
      <c r="L41" s="17">
        <f t="shared" si="6"/>
        <v>5</v>
      </c>
      <c r="M41" s="17">
        <f t="shared" si="6"/>
        <v>100</v>
      </c>
    </row>
    <row r="42" spans="2:13" x14ac:dyDescent="0.25">
      <c r="B42" s="23" t="s">
        <v>155</v>
      </c>
      <c r="C42" s="24" t="s">
        <v>162</v>
      </c>
      <c r="D42" s="19">
        <v>4</v>
      </c>
      <c r="E42" s="19">
        <f>(DG21+DJ21+DM21+DP21)/4</f>
        <v>90</v>
      </c>
      <c r="F42" s="28"/>
      <c r="G42" s="28"/>
      <c r="H42" s="28"/>
      <c r="I42" s="28"/>
      <c r="J42" s="28"/>
      <c r="K42" s="28"/>
      <c r="L42" s="28"/>
      <c r="M42" s="28"/>
    </row>
    <row r="43" spans="2:13" x14ac:dyDescent="0.25">
      <c r="B43" s="23" t="s">
        <v>156</v>
      </c>
      <c r="C43" s="24" t="s">
        <v>162</v>
      </c>
      <c r="D43" s="19">
        <f>E43/100*5</f>
        <v>0.5</v>
      </c>
      <c r="E43" s="19">
        <f>(DH21+DK21+DN21+DQ21)/4</f>
        <v>10</v>
      </c>
      <c r="F43" s="28"/>
      <c r="G43" s="28"/>
      <c r="H43" s="28"/>
      <c r="I43" s="28"/>
      <c r="J43" s="28"/>
      <c r="K43" s="28"/>
      <c r="L43" s="28"/>
      <c r="M43" s="28"/>
    </row>
    <row r="44" spans="2:13" x14ac:dyDescent="0.25">
      <c r="B44" s="23" t="s">
        <v>157</v>
      </c>
      <c r="C44" s="24" t="s">
        <v>162</v>
      </c>
      <c r="D44" s="19">
        <f>E44/100*5</f>
        <v>0</v>
      </c>
      <c r="E44" s="19">
        <f>(DI21+DL21+DO21+DR21)/4</f>
        <v>0</v>
      </c>
      <c r="F44" s="28"/>
      <c r="G44" s="28"/>
      <c r="H44" s="28"/>
      <c r="I44" s="28"/>
      <c r="J44" s="28"/>
      <c r="K44" s="28"/>
      <c r="L44" s="28"/>
      <c r="M44" s="28"/>
    </row>
    <row r="45" spans="2:13" x14ac:dyDescent="0.25">
      <c r="B45" s="23"/>
      <c r="C45" s="24"/>
      <c r="D45" s="17">
        <f>SUM(D42:D44)</f>
        <v>4.5</v>
      </c>
      <c r="E45" s="17">
        <f>SUM(E42:E44)</f>
        <v>100</v>
      </c>
      <c r="F45" s="28"/>
      <c r="G45" s="28"/>
      <c r="H45" s="28"/>
      <c r="I45" s="28"/>
      <c r="J45" s="28"/>
      <c r="K45" s="28"/>
      <c r="L45" s="28"/>
      <c r="M45" s="28"/>
    </row>
  </sheetData>
  <mergeCells count="109">
    <mergeCell ref="D37:E37"/>
    <mergeCell ref="F28:G28"/>
    <mergeCell ref="B23:E23"/>
    <mergeCell ref="DP2:DQ2"/>
    <mergeCell ref="D28:E28"/>
    <mergeCell ref="J37:K37"/>
    <mergeCell ref="L37:M37"/>
    <mergeCell ref="H37:I37"/>
    <mergeCell ref="F37:G3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20:B20"/>
    <mergeCell ref="A21:B2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dcterms:created xsi:type="dcterms:W3CDTF">2022-12-22T06:57:03Z</dcterms:created>
  <dcterms:modified xsi:type="dcterms:W3CDTF">2025-05-18T19:30:57Z</dcterms:modified>
</cp:coreProperties>
</file>