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 tabRatio="801" firstSheet="1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6" i="12"/>
  <c r="K45" i="16" s="1"/>
  <c r="Q26" l="1"/>
  <c r="M38"/>
  <c r="W44" i="13"/>
  <c r="T44" i="12"/>
  <c r="T44" i="11"/>
  <c r="Q44" i="10"/>
  <c r="D37" i="16"/>
  <c r="D43" i="13"/>
  <c r="D43" i="12"/>
  <c r="D43" i="11"/>
  <c r="D43" i="10"/>
  <c r="M21" i="16"/>
  <c r="W24" i="13"/>
  <c r="T24" i="12"/>
  <c r="T24" i="11"/>
  <c r="Q24" i="10"/>
  <c r="D20" i="16"/>
  <c r="D23" i="13"/>
  <c r="D23" i="12"/>
  <c r="D23" i="11"/>
  <c r="D23" i="10"/>
  <c r="M4" i="16"/>
  <c r="W4" i="13"/>
  <c r="T4" i="12"/>
  <c r="T4" i="11"/>
  <c r="D3" i="16"/>
  <c r="D3" i="13"/>
  <c r="D3" i="12"/>
  <c r="D3" i="11"/>
  <c r="M37" i="16"/>
  <c r="M20"/>
  <c r="M3"/>
  <c r="W43" i="13"/>
  <c r="W23"/>
  <c r="W3"/>
  <c r="T43" i="12"/>
  <c r="T23"/>
  <c r="T3"/>
  <c r="T43" i="11"/>
  <c r="T23"/>
  <c r="T3"/>
  <c r="Q43" i="10"/>
  <c r="Q23"/>
  <c r="Q23" i="9"/>
  <c r="Q3"/>
  <c r="M36" i="16"/>
  <c r="M19"/>
  <c r="M2"/>
  <c r="W42" i="13"/>
  <c r="W22"/>
  <c r="W2"/>
  <c r="T42" i="12"/>
  <c r="T22"/>
  <c r="T2"/>
  <c r="T42" i="11"/>
  <c r="T22"/>
  <c r="T2"/>
  <c r="Q42" i="10"/>
  <c r="Q22"/>
  <c r="Q22" i="9"/>
  <c r="Q2"/>
  <c r="AO56" i="13"/>
  <c r="AN56"/>
  <c r="R46" i="16" s="1"/>
  <c r="AM56" i="13"/>
  <c r="Q46" i="16" s="1"/>
  <c r="AL56" i="13"/>
  <c r="AK56"/>
  <c r="AJ56"/>
  <c r="AI56"/>
  <c r="AH56"/>
  <c r="AG56"/>
  <c r="AF56"/>
  <c r="AE56"/>
  <c r="AD56"/>
  <c r="AC56"/>
  <c r="AB56"/>
  <c r="AA56"/>
  <c r="Z56"/>
  <c r="Y56"/>
  <c r="X56"/>
  <c r="W56"/>
  <c r="M46" i="16" s="1"/>
  <c r="V56" i="13"/>
  <c r="U56"/>
  <c r="K46" i="16" s="1"/>
  <c r="T56" i="13"/>
  <c r="S56"/>
  <c r="R56"/>
  <c r="Q56"/>
  <c r="P56"/>
  <c r="O56"/>
  <c r="N56"/>
  <c r="M56"/>
  <c r="L56"/>
  <c r="K56"/>
  <c r="J56"/>
  <c r="I56"/>
  <c r="H56"/>
  <c r="G46" i="16" s="1"/>
  <c r="G56" i="13"/>
  <c r="F46" i="16" s="1"/>
  <c r="F56" i="13"/>
  <c r="E56"/>
  <c r="AO36"/>
  <c r="AN36"/>
  <c r="R29" i="16" s="1"/>
  <c r="AM36" i="13"/>
  <c r="Q29" i="16" s="1"/>
  <c r="AL36" i="13"/>
  <c r="AK36"/>
  <c r="AJ36"/>
  <c r="AI36"/>
  <c r="AH36"/>
  <c r="AG36"/>
  <c r="AF36"/>
  <c r="AE36"/>
  <c r="AD36"/>
  <c r="AC36"/>
  <c r="AB36"/>
  <c r="AA36"/>
  <c r="Z36"/>
  <c r="Y36"/>
  <c r="X36"/>
  <c r="W36"/>
  <c r="M29" i="16" s="1"/>
  <c r="V36" i="13"/>
  <c r="L29" i="16" s="1"/>
  <c r="U36" i="13"/>
  <c r="K29" i="16" s="1"/>
  <c r="T36" i="13"/>
  <c r="S36"/>
  <c r="R36"/>
  <c r="Q36"/>
  <c r="P36"/>
  <c r="O36"/>
  <c r="N36"/>
  <c r="M36"/>
  <c r="L36"/>
  <c r="K36"/>
  <c r="J36"/>
  <c r="I36"/>
  <c r="H36"/>
  <c r="G29" i="16" s="1"/>
  <c r="G36" i="13"/>
  <c r="F29" i="16" s="1"/>
  <c r="F36" i="13"/>
  <c r="E29" i="16" s="1"/>
  <c r="E36" i="13"/>
  <c r="E37" s="1"/>
  <c r="AL56" i="12"/>
  <c r="AK56"/>
  <c r="AJ56"/>
  <c r="Q45" i="16" s="1"/>
  <c r="AI56" i="12"/>
  <c r="AH56"/>
  <c r="AG56"/>
  <c r="AF56"/>
  <c r="AE56"/>
  <c r="AD56"/>
  <c r="AC56"/>
  <c r="AB56"/>
  <c r="AA56"/>
  <c r="Z56"/>
  <c r="Y56"/>
  <c r="X56"/>
  <c r="W56"/>
  <c r="V56"/>
  <c r="U56"/>
  <c r="T56"/>
  <c r="M45" i="16" s="1"/>
  <c r="S56" i="12"/>
  <c r="L45" i="16" s="1"/>
  <c r="Q56" i="12"/>
  <c r="P56"/>
  <c r="O56"/>
  <c r="N56"/>
  <c r="M56"/>
  <c r="L56"/>
  <c r="K56"/>
  <c r="J56"/>
  <c r="I56"/>
  <c r="H56"/>
  <c r="G56"/>
  <c r="F45" i="16" s="1"/>
  <c r="F56" i="12"/>
  <c r="R57"/>
  <c r="AL36"/>
  <c r="S28" i="16" s="1"/>
  <c r="AK36" i="12"/>
  <c r="R28" i="16" s="1"/>
  <c r="AJ36" i="12"/>
  <c r="Q28" i="16" s="1"/>
  <c r="AI36" i="12"/>
  <c r="AH36"/>
  <c r="AG36"/>
  <c r="AF36"/>
  <c r="AE36"/>
  <c r="AD36"/>
  <c r="AC36"/>
  <c r="AB36"/>
  <c r="AA36"/>
  <c r="Z36"/>
  <c r="Y36"/>
  <c r="X36"/>
  <c r="W36"/>
  <c r="V36"/>
  <c r="U36"/>
  <c r="T36"/>
  <c r="M28" i="16" s="1"/>
  <c r="S36" i="12"/>
  <c r="L28" i="16" s="1"/>
  <c r="R36" i="12"/>
  <c r="K28" i="16" s="1"/>
  <c r="Q36" i="12"/>
  <c r="P36"/>
  <c r="O36"/>
  <c r="N36"/>
  <c r="M36"/>
  <c r="L36"/>
  <c r="K36"/>
  <c r="J36"/>
  <c r="I36"/>
  <c r="H36"/>
  <c r="G28" i="16" s="1"/>
  <c r="G36" i="12"/>
  <c r="F28" i="16" s="1"/>
  <c r="F36" i="12"/>
  <c r="E28" i="16" s="1"/>
  <c r="E36" i="12"/>
  <c r="AL56" i="11"/>
  <c r="AK56"/>
  <c r="AJ56"/>
  <c r="Q44" i="16" s="1"/>
  <c r="AI56" i="11"/>
  <c r="AH56"/>
  <c r="AG56"/>
  <c r="AF56"/>
  <c r="AE56"/>
  <c r="AD56"/>
  <c r="AC56"/>
  <c r="AB56"/>
  <c r="AA56"/>
  <c r="Z56"/>
  <c r="Y56"/>
  <c r="X56"/>
  <c r="W56"/>
  <c r="V56"/>
  <c r="U56"/>
  <c r="T56"/>
  <c r="M44" i="16" s="1"/>
  <c r="S56" i="11"/>
  <c r="L44" i="16" s="1"/>
  <c r="R56" i="11"/>
  <c r="Q56"/>
  <c r="P56"/>
  <c r="O56"/>
  <c r="N56"/>
  <c r="M56"/>
  <c r="L56"/>
  <c r="K56"/>
  <c r="J56"/>
  <c r="I56"/>
  <c r="H56"/>
  <c r="G44" i="16" s="1"/>
  <c r="G56" i="11"/>
  <c r="F44" i="16" s="1"/>
  <c r="F56" i="11"/>
  <c r="E56"/>
  <c r="AL36"/>
  <c r="S27" i="16" s="1"/>
  <c r="AK36" i="11"/>
  <c r="R27" i="16" s="1"/>
  <c r="AJ36" i="11"/>
  <c r="Q27" i="16" s="1"/>
  <c r="AI36" i="11"/>
  <c r="AH36"/>
  <c r="AG36"/>
  <c r="AF36"/>
  <c r="AE36"/>
  <c r="AD36"/>
  <c r="AC36"/>
  <c r="AB36"/>
  <c r="AA36"/>
  <c r="Z36"/>
  <c r="Y36"/>
  <c r="X36"/>
  <c r="W36"/>
  <c r="V36"/>
  <c r="U36"/>
  <c r="T36"/>
  <c r="M27" i="16" s="1"/>
  <c r="S36" i="11"/>
  <c r="L27" i="16" s="1"/>
  <c r="R36" i="11"/>
  <c r="K27" i="16" s="1"/>
  <c r="Q36" i="11"/>
  <c r="P36"/>
  <c r="O36"/>
  <c r="N36"/>
  <c r="M36"/>
  <c r="L36"/>
  <c r="K36"/>
  <c r="J36"/>
  <c r="I36"/>
  <c r="H36"/>
  <c r="G27" i="16" s="1"/>
  <c r="G36" i="11"/>
  <c r="F27" i="16" s="1"/>
  <c r="F36" i="11"/>
  <c r="E27" i="16" s="1"/>
  <c r="E36" i="11"/>
  <c r="AI56" i="10"/>
  <c r="AH56"/>
  <c r="AG56"/>
  <c r="AF56"/>
  <c r="AF57" s="1"/>
  <c r="AE56"/>
  <c r="AD56"/>
  <c r="AC56"/>
  <c r="AB56"/>
  <c r="AA56"/>
  <c r="Z56"/>
  <c r="Y56"/>
  <c r="X56"/>
  <c r="X57" s="1"/>
  <c r="W56"/>
  <c r="V56"/>
  <c r="U56"/>
  <c r="T56"/>
  <c r="S56"/>
  <c r="R56"/>
  <c r="Q56"/>
  <c r="P56"/>
  <c r="L43" i="16" s="1"/>
  <c r="O56" i="10"/>
  <c r="N56"/>
  <c r="M56"/>
  <c r="L56"/>
  <c r="K56"/>
  <c r="J56"/>
  <c r="I56"/>
  <c r="H56"/>
  <c r="G43" i="16" s="1"/>
  <c r="G56" i="10"/>
  <c r="F56"/>
  <c r="E56"/>
  <c r="AI36"/>
  <c r="S26" i="16" s="1"/>
  <c r="AH36" i="10"/>
  <c r="R26" i="16" s="1"/>
  <c r="AG36" i="10"/>
  <c r="AF36"/>
  <c r="AE36"/>
  <c r="AD36"/>
  <c r="AC36"/>
  <c r="AB36"/>
  <c r="AA36"/>
  <c r="Z36"/>
  <c r="Y36"/>
  <c r="X36"/>
  <c r="W36"/>
  <c r="V36"/>
  <c r="U36"/>
  <c r="T36"/>
  <c r="S36"/>
  <c r="R36"/>
  <c r="Q36"/>
  <c r="M26" i="16" s="1"/>
  <c r="P36" i="10"/>
  <c r="L26" i="16" s="1"/>
  <c r="O36" i="10"/>
  <c r="K26" i="16" s="1"/>
  <c r="N36" i="10"/>
  <c r="M36"/>
  <c r="L36"/>
  <c r="K36"/>
  <c r="K37" s="1"/>
  <c r="J36"/>
  <c r="I36"/>
  <c r="H36"/>
  <c r="G26" i="16" s="1"/>
  <c r="G36" i="10"/>
  <c r="G37" s="1"/>
  <c r="F36"/>
  <c r="E26" i="16" s="1"/>
  <c r="E36" i="10"/>
  <c r="E37" s="1"/>
  <c r="Z36" i="9"/>
  <c r="S42" i="16" s="1"/>
  <c r="Y36" i="9"/>
  <c r="R42" i="16" s="1"/>
  <c r="X36" i="9"/>
  <c r="Q42" i="16" s="1"/>
  <c r="W36" i="9"/>
  <c r="V36"/>
  <c r="U36"/>
  <c r="T36"/>
  <c r="P42" i="16" s="1"/>
  <c r="S36" i="9"/>
  <c r="R36"/>
  <c r="Q36"/>
  <c r="M42" i="16" s="1"/>
  <c r="P36" i="9"/>
  <c r="L42" i="16" s="1"/>
  <c r="O36" i="9"/>
  <c r="N36"/>
  <c r="M36"/>
  <c r="L36"/>
  <c r="K36"/>
  <c r="J36"/>
  <c r="I36"/>
  <c r="H36"/>
  <c r="G36"/>
  <c r="F36"/>
  <c r="E42" i="16" s="1"/>
  <c r="E36" i="9"/>
  <c r="N29" i="16" l="1"/>
  <c r="AO37" i="13"/>
  <c r="N57" i="12"/>
  <c r="Z57"/>
  <c r="AD57"/>
  <c r="AH57"/>
  <c r="J28" i="16"/>
  <c r="N46"/>
  <c r="AC57" i="11"/>
  <c r="AB57" i="10"/>
  <c r="H29" i="16"/>
  <c r="O29"/>
  <c r="I29"/>
  <c r="J29"/>
  <c r="P29"/>
  <c r="S29"/>
  <c r="H28"/>
  <c r="P28"/>
  <c r="N27"/>
  <c r="O27"/>
  <c r="P27"/>
  <c r="F26"/>
  <c r="H26"/>
  <c r="I26"/>
  <c r="E57" i="13"/>
  <c r="D46" i="16"/>
  <c r="O46"/>
  <c r="S46"/>
  <c r="F57" i="13"/>
  <c r="E46" i="16"/>
  <c r="J57" i="13"/>
  <c r="I46" i="16"/>
  <c r="N57" i="13"/>
  <c r="R57"/>
  <c r="V57"/>
  <c r="L46" i="16"/>
  <c r="Z57" i="13"/>
  <c r="P46" i="16"/>
  <c r="AD57" i="13"/>
  <c r="AH57"/>
  <c r="AL57"/>
  <c r="H46" i="16"/>
  <c r="J46"/>
  <c r="F57" i="12"/>
  <c r="E45" i="16"/>
  <c r="J45"/>
  <c r="P45"/>
  <c r="AL57" i="12"/>
  <c r="S45" i="16"/>
  <c r="H57" i="12"/>
  <c r="G45" i="16"/>
  <c r="L57" i="12"/>
  <c r="J57"/>
  <c r="I45" i="16"/>
  <c r="V57" i="12"/>
  <c r="O45" i="16"/>
  <c r="AA57" i="12"/>
  <c r="D45" i="16"/>
  <c r="I57" i="12"/>
  <c r="H45" i="16"/>
  <c r="M57" i="12"/>
  <c r="Q57"/>
  <c r="U57"/>
  <c r="N45" i="16"/>
  <c r="Y57" i="12"/>
  <c r="AC57"/>
  <c r="AG57"/>
  <c r="AK57"/>
  <c r="R45" i="16"/>
  <c r="AA57" i="11"/>
  <c r="D44" i="16"/>
  <c r="I57" i="11"/>
  <c r="H44" i="16"/>
  <c r="Q57" i="11"/>
  <c r="Y57"/>
  <c r="AK57"/>
  <c r="R44" i="16"/>
  <c r="F57" i="11"/>
  <c r="E44" i="16"/>
  <c r="J57" i="11"/>
  <c r="I44" i="16"/>
  <c r="R57" i="11"/>
  <c r="K44" i="16"/>
  <c r="V57" i="11"/>
  <c r="O44" i="16"/>
  <c r="AD57" i="11"/>
  <c r="AL57"/>
  <c r="S44" i="16"/>
  <c r="J44"/>
  <c r="P44"/>
  <c r="M57" i="11"/>
  <c r="U57"/>
  <c r="N44" i="16"/>
  <c r="AG57" i="11"/>
  <c r="N57"/>
  <c r="Z57"/>
  <c r="AH57"/>
  <c r="M57" i="10"/>
  <c r="Q57"/>
  <c r="M43" i="16"/>
  <c r="U57" i="10"/>
  <c r="Y57"/>
  <c r="AC57"/>
  <c r="AG57"/>
  <c r="Q43" i="16"/>
  <c r="L57" i="10"/>
  <c r="F57"/>
  <c r="E43" i="16"/>
  <c r="J57" i="10"/>
  <c r="I43" i="16"/>
  <c r="N57" i="10"/>
  <c r="R57"/>
  <c r="N43" i="16"/>
  <c r="V57" i="10"/>
  <c r="Z57"/>
  <c r="AD57"/>
  <c r="AH57"/>
  <c r="R43" i="16"/>
  <c r="P57" i="10"/>
  <c r="E57"/>
  <c r="D43" i="16"/>
  <c r="O57" i="10"/>
  <c r="K43" i="16"/>
  <c r="AI57" i="10"/>
  <c r="S43" i="16"/>
  <c r="I57" i="10"/>
  <c r="H43" i="16"/>
  <c r="Q47"/>
  <c r="G57" i="10"/>
  <c r="F43" i="16"/>
  <c r="K57" i="10"/>
  <c r="J43" i="16"/>
  <c r="S57" i="10"/>
  <c r="O43" i="16"/>
  <c r="W57" i="10"/>
  <c r="AA57"/>
  <c r="AE57"/>
  <c r="T57"/>
  <c r="M47" i="16"/>
  <c r="P43"/>
  <c r="H57" i="10"/>
  <c r="H37" i="9"/>
  <c r="G42" i="16"/>
  <c r="Z37" i="9"/>
  <c r="D42" i="16"/>
  <c r="H42"/>
  <c r="I42"/>
  <c r="N42"/>
  <c r="G37" i="9"/>
  <c r="F42" i="16"/>
  <c r="K37" i="9"/>
  <c r="J42" i="16"/>
  <c r="O37" i="9"/>
  <c r="K42" i="16"/>
  <c r="S37" i="9"/>
  <c r="O42" i="16"/>
  <c r="W37" i="9"/>
  <c r="D29" i="16"/>
  <c r="O28"/>
  <c r="AA37" i="12"/>
  <c r="N28" i="16"/>
  <c r="I28"/>
  <c r="U37" i="12"/>
  <c r="AC37"/>
  <c r="F37"/>
  <c r="J37"/>
  <c r="N37"/>
  <c r="R37"/>
  <c r="V37"/>
  <c r="Z37"/>
  <c r="AD37"/>
  <c r="AH37"/>
  <c r="AL37"/>
  <c r="D28" i="16"/>
  <c r="M37" i="12"/>
  <c r="AG37"/>
  <c r="I37"/>
  <c r="Q37"/>
  <c r="Y37"/>
  <c r="AK37"/>
  <c r="H37"/>
  <c r="L37"/>
  <c r="I27" i="16"/>
  <c r="J27"/>
  <c r="AJ37" i="11"/>
  <c r="H27" i="16"/>
  <c r="D27"/>
  <c r="P26"/>
  <c r="N26"/>
  <c r="O26"/>
  <c r="J26"/>
  <c r="O37" i="10"/>
  <c r="W37"/>
  <c r="AE37"/>
  <c r="AI37"/>
  <c r="T37"/>
  <c r="D26" i="16"/>
  <c r="H37" i="10"/>
  <c r="X37"/>
  <c r="S37"/>
  <c r="AA37"/>
  <c r="L37"/>
  <c r="I37"/>
  <c r="M37"/>
  <c r="Q37"/>
  <c r="U37"/>
  <c r="Y37"/>
  <c r="AC37"/>
  <c r="AG37"/>
  <c r="AB37"/>
  <c r="F37"/>
  <c r="J37"/>
  <c r="N37"/>
  <c r="R37"/>
  <c r="V37"/>
  <c r="Z37"/>
  <c r="AD37"/>
  <c r="AH37"/>
  <c r="P37"/>
  <c r="AF37"/>
  <c r="AG37" i="11"/>
  <c r="AK37"/>
  <c r="I37"/>
  <c r="M37"/>
  <c r="Q37"/>
  <c r="U37"/>
  <c r="Y37"/>
  <c r="AC37"/>
  <c r="F37"/>
  <c r="J37"/>
  <c r="N37"/>
  <c r="R37"/>
  <c r="V37"/>
  <c r="Z37"/>
  <c r="AD37"/>
  <c r="AH37"/>
  <c r="AL37"/>
  <c r="L37" i="9"/>
  <c r="P37"/>
  <c r="T37"/>
  <c r="X37"/>
  <c r="I37"/>
  <c r="M37"/>
  <c r="Q37"/>
  <c r="U37"/>
  <c r="Y37"/>
  <c r="M37" i="13"/>
  <c r="Y37"/>
  <c r="F37"/>
  <c r="J37"/>
  <c r="N37"/>
  <c r="R37"/>
  <c r="V37"/>
  <c r="Z37"/>
  <c r="AD37"/>
  <c r="AH37"/>
  <c r="AL37"/>
  <c r="G57"/>
  <c r="K57"/>
  <c r="O57"/>
  <c r="S57"/>
  <c r="W57"/>
  <c r="AA57"/>
  <c r="AE57"/>
  <c r="AI57"/>
  <c r="AM57"/>
  <c r="U37"/>
  <c r="AG37"/>
  <c r="G37"/>
  <c r="K37"/>
  <c r="O37"/>
  <c r="S37"/>
  <c r="W37"/>
  <c r="AA37"/>
  <c r="AE37"/>
  <c r="AI37"/>
  <c r="AM37"/>
  <c r="H57"/>
  <c r="L57"/>
  <c r="P57"/>
  <c r="T57"/>
  <c r="X57"/>
  <c r="AB57"/>
  <c r="AF57"/>
  <c r="AJ57"/>
  <c r="AN57"/>
  <c r="I37"/>
  <c r="Q37"/>
  <c r="AC37"/>
  <c r="AK37"/>
  <c r="H37"/>
  <c r="L37"/>
  <c r="P37"/>
  <c r="T37"/>
  <c r="X37"/>
  <c r="AB37"/>
  <c r="AF37"/>
  <c r="AJ37"/>
  <c r="AN37"/>
  <c r="I57"/>
  <c r="M57"/>
  <c r="Q57"/>
  <c r="U57"/>
  <c r="Y57"/>
  <c r="AC57"/>
  <c r="AG57"/>
  <c r="AK57"/>
  <c r="AO57"/>
  <c r="G57" i="12"/>
  <c r="O57"/>
  <c r="S57"/>
  <c r="W57"/>
  <c r="AI57"/>
  <c r="P57"/>
  <c r="T57"/>
  <c r="X57"/>
  <c r="AB57"/>
  <c r="AF57"/>
  <c r="AJ57"/>
  <c r="AE57"/>
  <c r="E57"/>
  <c r="K57"/>
  <c r="G37"/>
  <c r="S37"/>
  <c r="W37"/>
  <c r="AI37"/>
  <c r="P37"/>
  <c r="T37"/>
  <c r="X37"/>
  <c r="AB37"/>
  <c r="AF37"/>
  <c r="AJ37"/>
  <c r="K37"/>
  <c r="AE37"/>
  <c r="E37"/>
  <c r="O37"/>
  <c r="K57" i="11"/>
  <c r="W57"/>
  <c r="AE57"/>
  <c r="H57"/>
  <c r="L57"/>
  <c r="P57"/>
  <c r="T57"/>
  <c r="X57"/>
  <c r="AB57"/>
  <c r="AF57"/>
  <c r="AJ57"/>
  <c r="S57"/>
  <c r="AI57"/>
  <c r="E57"/>
  <c r="G57"/>
  <c r="O57"/>
  <c r="K37"/>
  <c r="S37"/>
  <c r="AA37"/>
  <c r="AE37"/>
  <c r="H37"/>
  <c r="P37"/>
  <c r="X37"/>
  <c r="AF37"/>
  <c r="E37"/>
  <c r="G37"/>
  <c r="O37"/>
  <c r="W37"/>
  <c r="AI37"/>
  <c r="L37"/>
  <c r="T37"/>
  <c r="AB37"/>
  <c r="E37" i="9"/>
  <c r="F37"/>
  <c r="J37"/>
  <c r="N37"/>
  <c r="R37"/>
  <c r="V37"/>
  <c r="F16" i="13"/>
  <c r="E12" i="16" s="1"/>
  <c r="G16" i="13"/>
  <c r="F12" i="16" s="1"/>
  <c r="H16" i="13"/>
  <c r="G12" i="16" s="1"/>
  <c r="I16" i="13"/>
  <c r="J16"/>
  <c r="K16"/>
  <c r="L16"/>
  <c r="M16"/>
  <c r="N16"/>
  <c r="O16"/>
  <c r="P16"/>
  <c r="Q16"/>
  <c r="R16"/>
  <c r="S16"/>
  <c r="T16"/>
  <c r="U16"/>
  <c r="K12" i="16" s="1"/>
  <c r="V16" i="13"/>
  <c r="L12" i="16" s="1"/>
  <c r="W16" i="13"/>
  <c r="M12" i="16" s="1"/>
  <c r="X16" i="13"/>
  <c r="Y16"/>
  <c r="Z16"/>
  <c r="AA16"/>
  <c r="AB16"/>
  <c r="AC16"/>
  <c r="AD16"/>
  <c r="AE16"/>
  <c r="AF16"/>
  <c r="AG16"/>
  <c r="AH16"/>
  <c r="AI16"/>
  <c r="AJ16"/>
  <c r="AK16"/>
  <c r="AL16"/>
  <c r="AM16"/>
  <c r="Q12" i="16" s="1"/>
  <c r="AN16" i="13"/>
  <c r="R12" i="16" s="1"/>
  <c r="AO16" i="13"/>
  <c r="S12" i="16" s="1"/>
  <c r="F16" i="12"/>
  <c r="E11" i="16" s="1"/>
  <c r="G16" i="12"/>
  <c r="F11" i="16" s="1"/>
  <c r="H16" i="12"/>
  <c r="G11" i="16" s="1"/>
  <c r="I16" i="12"/>
  <c r="J16"/>
  <c r="K16"/>
  <c r="L16"/>
  <c r="M16"/>
  <c r="N16"/>
  <c r="O16"/>
  <c r="P16"/>
  <c r="Q16"/>
  <c r="R16"/>
  <c r="K11" i="16" s="1"/>
  <c r="S16" i="12"/>
  <c r="T16"/>
  <c r="M11" i="16" s="1"/>
  <c r="U16" i="12"/>
  <c r="V16"/>
  <c r="W16"/>
  <c r="X16"/>
  <c r="Y16"/>
  <c r="Z16"/>
  <c r="AA16"/>
  <c r="AB16"/>
  <c r="AC16"/>
  <c r="AD16"/>
  <c r="AE16"/>
  <c r="AF16"/>
  <c r="AG16"/>
  <c r="AH16"/>
  <c r="AI16"/>
  <c r="AJ16"/>
  <c r="Q11" i="16" s="1"/>
  <c r="AK16" i="12"/>
  <c r="R11" i="16" s="1"/>
  <c r="AL16" i="12"/>
  <c r="S11" i="16" s="1"/>
  <c r="F16" i="9"/>
  <c r="E25" i="16" s="1"/>
  <c r="G16" i="9"/>
  <c r="F25" i="16" s="1"/>
  <c r="H16" i="9"/>
  <c r="G25" i="16" s="1"/>
  <c r="I16" i="9"/>
  <c r="J16"/>
  <c r="I25" i="16" s="1"/>
  <c r="K16" i="9"/>
  <c r="L16"/>
  <c r="M16"/>
  <c r="N16"/>
  <c r="O16"/>
  <c r="K25" i="16" s="1"/>
  <c r="P16" i="9"/>
  <c r="L25" i="16" s="1"/>
  <c r="Q16" i="9"/>
  <c r="M25" i="16" s="1"/>
  <c r="R16" i="9"/>
  <c r="N25" i="16" s="1"/>
  <c r="S16" i="9"/>
  <c r="T16"/>
  <c r="U16"/>
  <c r="V16"/>
  <c r="W16"/>
  <c r="X16"/>
  <c r="Q25" i="16" s="1"/>
  <c r="Y16" i="9"/>
  <c r="R25" i="16" s="1"/>
  <c r="Z16" i="9"/>
  <c r="S25" i="16" s="1"/>
  <c r="F16" i="11"/>
  <c r="E10" i="16" s="1"/>
  <c r="G16" i="11"/>
  <c r="F10" i="16" s="1"/>
  <c r="H16" i="11"/>
  <c r="G10" i="16" s="1"/>
  <c r="I16" i="11"/>
  <c r="J16"/>
  <c r="K16"/>
  <c r="L16"/>
  <c r="M16"/>
  <c r="N16"/>
  <c r="O16"/>
  <c r="P16"/>
  <c r="Q16"/>
  <c r="R16"/>
  <c r="K10" i="16" s="1"/>
  <c r="S16" i="11"/>
  <c r="L10" i="16" s="1"/>
  <c r="T16" i="11"/>
  <c r="M10" i="16" s="1"/>
  <c r="U16" i="11"/>
  <c r="V16"/>
  <c r="W16"/>
  <c r="X16"/>
  <c r="Y16"/>
  <c r="Z16"/>
  <c r="AA16"/>
  <c r="AB16"/>
  <c r="AC16"/>
  <c r="AD16"/>
  <c r="AE16"/>
  <c r="AF16"/>
  <c r="AG16"/>
  <c r="AH16"/>
  <c r="AI16"/>
  <c r="AJ16"/>
  <c r="Q10" i="16" s="1"/>
  <c r="AK16" i="11"/>
  <c r="R10" i="16" s="1"/>
  <c r="AL16" i="11"/>
  <c r="S10" i="16" s="1"/>
  <c r="F16" i="10"/>
  <c r="E9" i="16" s="1"/>
  <c r="G16" i="10"/>
  <c r="F9" i="16" s="1"/>
  <c r="H16" i="10"/>
  <c r="G9" i="16" s="1"/>
  <c r="I16" i="10"/>
  <c r="J16"/>
  <c r="K16"/>
  <c r="J9" i="16" s="1"/>
  <c r="L16" i="10"/>
  <c r="M16"/>
  <c r="N16"/>
  <c r="O16"/>
  <c r="K9" i="16" s="1"/>
  <c r="P16" i="10"/>
  <c r="L9" i="16" s="1"/>
  <c r="Q16" i="10"/>
  <c r="M9" i="16" s="1"/>
  <c r="R16" i="10"/>
  <c r="S16"/>
  <c r="T16"/>
  <c r="U16"/>
  <c r="V16"/>
  <c r="W16"/>
  <c r="X16"/>
  <c r="Y16"/>
  <c r="Z16"/>
  <c r="AA16"/>
  <c r="AB16"/>
  <c r="AC16"/>
  <c r="AD16"/>
  <c r="AE16"/>
  <c r="AF16"/>
  <c r="AG16"/>
  <c r="Q9" i="16" s="1"/>
  <c r="AH16" i="10"/>
  <c r="R9" i="16" s="1"/>
  <c r="AI16" i="10"/>
  <c r="S9" i="16" s="1"/>
  <c r="E16" i="10"/>
  <c r="D9" i="16" s="1"/>
  <c r="X29" l="1"/>
  <c r="T29"/>
  <c r="V29"/>
  <c r="H11"/>
  <c r="X28"/>
  <c r="V27"/>
  <c r="V46"/>
  <c r="L47"/>
  <c r="X46"/>
  <c r="V45"/>
  <c r="X45"/>
  <c r="X44"/>
  <c r="S47"/>
  <c r="O47"/>
  <c r="N47"/>
  <c r="K47"/>
  <c r="J47"/>
  <c r="W46"/>
  <c r="V28"/>
  <c r="T28"/>
  <c r="X27"/>
  <c r="T27"/>
  <c r="X26"/>
  <c r="V26"/>
  <c r="T26"/>
  <c r="N9"/>
  <c r="H9"/>
  <c r="L30"/>
  <c r="G30"/>
  <c r="K30"/>
  <c r="J25"/>
  <c r="F30"/>
  <c r="E30"/>
  <c r="Q30"/>
  <c r="S30"/>
  <c r="I30"/>
  <c r="R30"/>
  <c r="M30"/>
  <c r="H25"/>
  <c r="R47"/>
  <c r="T46"/>
  <c r="T45"/>
  <c r="P47"/>
  <c r="V44"/>
  <c r="I47"/>
  <c r="H47"/>
  <c r="T44"/>
  <c r="T43"/>
  <c r="D47"/>
  <c r="V43"/>
  <c r="X43"/>
  <c r="E47"/>
  <c r="F47"/>
  <c r="V42"/>
  <c r="G47"/>
  <c r="X42"/>
  <c r="T42"/>
  <c r="N30"/>
  <c r="H30"/>
  <c r="U26"/>
  <c r="P25"/>
  <c r="O25"/>
  <c r="J30"/>
  <c r="T25"/>
  <c r="P12"/>
  <c r="O12"/>
  <c r="N12"/>
  <c r="I12"/>
  <c r="H12"/>
  <c r="J12"/>
  <c r="O11"/>
  <c r="N11"/>
  <c r="P11"/>
  <c r="J11"/>
  <c r="I11"/>
  <c r="P10"/>
  <c r="X10" s="1"/>
  <c r="O10"/>
  <c r="N10"/>
  <c r="J10"/>
  <c r="I10"/>
  <c r="H10"/>
  <c r="P9"/>
  <c r="X9" s="1"/>
  <c r="O9"/>
  <c r="V9" s="1"/>
  <c r="I9"/>
  <c r="L11"/>
  <c r="T9"/>
  <c r="Y29" l="1"/>
  <c r="U29"/>
  <c r="W29"/>
  <c r="X12"/>
  <c r="T12"/>
  <c r="X11"/>
  <c r="T11"/>
  <c r="Y28"/>
  <c r="W27"/>
  <c r="Y46"/>
  <c r="U45"/>
  <c r="Y45"/>
  <c r="W45"/>
  <c r="U44"/>
  <c r="Y44"/>
  <c r="W44"/>
  <c r="W43"/>
  <c r="U43"/>
  <c r="Y43"/>
  <c r="Y42"/>
  <c r="W42"/>
  <c r="U42"/>
  <c r="U46"/>
  <c r="K48"/>
  <c r="U28"/>
  <c r="W28"/>
  <c r="U27"/>
  <c r="Y27"/>
  <c r="T10"/>
  <c r="W26"/>
  <c r="Y26"/>
  <c r="Y9"/>
  <c r="W9"/>
  <c r="U9"/>
  <c r="P30"/>
  <c r="X30" s="1"/>
  <c r="O30"/>
  <c r="V30" s="1"/>
  <c r="T30"/>
  <c r="P48"/>
  <c r="I48"/>
  <c r="S48"/>
  <c r="Q48"/>
  <c r="R48"/>
  <c r="M48"/>
  <c r="O48"/>
  <c r="L48"/>
  <c r="D48"/>
  <c r="J48"/>
  <c r="N48"/>
  <c r="E48"/>
  <c r="H48"/>
  <c r="T47"/>
  <c r="G48"/>
  <c r="X47"/>
  <c r="V47"/>
  <c r="F48"/>
  <c r="X25"/>
  <c r="V25"/>
  <c r="V12"/>
  <c r="V11"/>
  <c r="V10"/>
  <c r="E16" i="13"/>
  <c r="E16" i="12"/>
  <c r="E16" i="11"/>
  <c r="E17" i="10"/>
  <c r="E16" i="9"/>
  <c r="D25" i="16" s="1"/>
  <c r="S13"/>
  <c r="R13"/>
  <c r="Q13"/>
  <c r="P13"/>
  <c r="O13"/>
  <c r="N13"/>
  <c r="M13"/>
  <c r="L13"/>
  <c r="K13"/>
  <c r="J13"/>
  <c r="I13"/>
  <c r="H13"/>
  <c r="G13"/>
  <c r="F13"/>
  <c r="E13"/>
  <c r="Y47" l="1"/>
  <c r="W47"/>
  <c r="U47"/>
  <c r="U25"/>
  <c r="D30"/>
  <c r="W25"/>
  <c r="Y25"/>
  <c r="E17" i="12"/>
  <c r="D11" i="16"/>
  <c r="E17" i="11"/>
  <c r="D10" i="16"/>
  <c r="E17" i="9"/>
  <c r="E17" i="13"/>
  <c r="D12" i="16"/>
  <c r="X13"/>
  <c r="T13"/>
  <c r="V13"/>
  <c r="AI17" i="10"/>
  <c r="AH17"/>
  <c r="AG17"/>
  <c r="AD17"/>
  <c r="AE17"/>
  <c r="AF17"/>
  <c r="AA17"/>
  <c r="AB17"/>
  <c r="AC17"/>
  <c r="X17"/>
  <c r="Y17"/>
  <c r="Z17"/>
  <c r="U17"/>
  <c r="V17"/>
  <c r="W17"/>
  <c r="R17"/>
  <c r="S17"/>
  <c r="T17"/>
  <c r="O17"/>
  <c r="P17"/>
  <c r="Q17"/>
  <c r="N17"/>
  <c r="K17"/>
  <c r="L17"/>
  <c r="J17"/>
  <c r="I17"/>
  <c r="M17"/>
  <c r="F17"/>
  <c r="G17"/>
  <c r="H17"/>
  <c r="Z17" i="9"/>
  <c r="Y17"/>
  <c r="X17"/>
  <c r="U17"/>
  <c r="V17"/>
  <c r="W17"/>
  <c r="I17"/>
  <c r="J17"/>
  <c r="K17"/>
  <c r="L17"/>
  <c r="M17"/>
  <c r="N17"/>
  <c r="O17"/>
  <c r="P17"/>
  <c r="Q17"/>
  <c r="F17"/>
  <c r="G17"/>
  <c r="H17"/>
  <c r="T17"/>
  <c r="R17"/>
  <c r="S17"/>
  <c r="E31" i="16" l="1"/>
  <c r="P31"/>
  <c r="D31"/>
  <c r="F31"/>
  <c r="G31"/>
  <c r="L31"/>
  <c r="H31"/>
  <c r="Q31"/>
  <c r="N31"/>
  <c r="M31"/>
  <c r="R31"/>
  <c r="K31"/>
  <c r="U30"/>
  <c r="O31"/>
  <c r="Y30"/>
  <c r="J31"/>
  <c r="S31"/>
  <c r="I31"/>
  <c r="W30"/>
  <c r="U11"/>
  <c r="W11"/>
  <c r="Y11"/>
  <c r="U10"/>
  <c r="W10"/>
  <c r="Y10"/>
  <c r="D13"/>
  <c r="U12"/>
  <c r="Y12"/>
  <c r="W12"/>
  <c r="AD17" i="13"/>
  <c r="AE17"/>
  <c r="AF17"/>
  <c r="AA17"/>
  <c r="AB17"/>
  <c r="AC17"/>
  <c r="X17"/>
  <c r="Y17"/>
  <c r="Z17"/>
  <c r="U17"/>
  <c r="V17"/>
  <c r="W17"/>
  <c r="R17"/>
  <c r="S17"/>
  <c r="T17"/>
  <c r="P17"/>
  <c r="Q17"/>
  <c r="O17"/>
  <c r="L17"/>
  <c r="M17"/>
  <c r="N17"/>
  <c r="I17"/>
  <c r="J17"/>
  <c r="K17"/>
  <c r="F17"/>
  <c r="G17"/>
  <c r="H17"/>
  <c r="AL17" i="12"/>
  <c r="AK17"/>
  <c r="AJ17"/>
  <c r="AG17"/>
  <c r="AH17"/>
  <c r="AI17"/>
  <c r="AD17"/>
  <c r="AE17"/>
  <c r="AF17"/>
  <c r="AA17"/>
  <c r="AB17"/>
  <c r="AC17"/>
  <c r="X17"/>
  <c r="Y17"/>
  <c r="Z17"/>
  <c r="U17"/>
  <c r="V17"/>
  <c r="W17"/>
  <c r="T17"/>
  <c r="R17"/>
  <c r="S17"/>
  <c r="O17"/>
  <c r="P17"/>
  <c r="Q17"/>
  <c r="L17"/>
  <c r="M17"/>
  <c r="N17"/>
  <c r="I17"/>
  <c r="J17"/>
  <c r="K17"/>
  <c r="F17"/>
  <c r="G17"/>
  <c r="H17"/>
  <c r="AL17" i="11"/>
  <c r="AK17"/>
  <c r="AJ17"/>
  <c r="AG17"/>
  <c r="AH17"/>
  <c r="AI17"/>
  <c r="AD17"/>
  <c r="AE17"/>
  <c r="AF17"/>
  <c r="AA17"/>
  <c r="AB17"/>
  <c r="AC17"/>
  <c r="X17"/>
  <c r="Y17"/>
  <c r="Z17"/>
  <c r="U17"/>
  <c r="V17"/>
  <c r="W17"/>
  <c r="R17"/>
  <c r="S17"/>
  <c r="T17"/>
  <c r="N17"/>
  <c r="K17"/>
  <c r="J17"/>
  <c r="G17"/>
  <c r="H17"/>
  <c r="L17"/>
  <c r="F17"/>
  <c r="I17"/>
  <c r="M17"/>
  <c r="O17"/>
  <c r="P17"/>
  <c r="Q17"/>
  <c r="U13" i="16" l="1"/>
  <c r="Y13"/>
  <c r="K14"/>
  <c r="D14"/>
  <c r="P14"/>
  <c r="Q14"/>
  <c r="O14"/>
  <c r="F14"/>
  <c r="E14"/>
  <c r="R14"/>
  <c r="J14"/>
  <c r="G14"/>
  <c r="H14"/>
  <c r="I14"/>
  <c r="N14"/>
  <c r="S14"/>
  <c r="L14"/>
  <c r="M14"/>
  <c r="W13"/>
  <c r="AO17" i="13"/>
  <c r="AN17"/>
  <c r="AM17"/>
  <c r="AJ17"/>
  <c r="AK17"/>
  <c r="AL17"/>
  <c r="AG17"/>
  <c r="AH17"/>
  <c r="AI17"/>
</calcChain>
</file>

<file path=xl/sharedStrings.xml><?xml version="1.0" encoding="utf-8"?>
<sst xmlns="http://schemas.openxmlformats.org/spreadsheetml/2006/main" count="933" uniqueCount="55">
  <si>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</si>
  <si>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</si>
  <si>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</si>
  <si>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</si>
  <si>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</si>
  <si>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</si>
  <si>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</si>
  <si>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</si>
  <si>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</si>
  <si>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</si>
  <si>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</si>
  <si>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</si>
  <si>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</si>
  <si>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</si>
  <si>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</si>
  <si>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</si>
  <si>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</si>
  <si>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</si>
  <si>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</si>
  <si>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</si>
  <si>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</si>
  <si>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</si>
  <si>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</si>
  <si>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</si>
  <si>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</si>
  <si>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</si>
  <si>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</si>
  <si>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</si>
  <si>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</si>
  <si>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</si>
  <si>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</si>
  <si>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</si>
  <si>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</si>
  <si>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</si>
  <si>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</si>
  <si>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</si>
  <si>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</si>
  <si>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</si>
  <si>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</t>
  </si>
  <si>
    <t>Наименование ДО</t>
  </si>
  <si>
    <t>Адрес</t>
  </si>
  <si>
    <t>Язык обучения</t>
  </si>
  <si>
    <t>**********</t>
  </si>
  <si>
    <t>*********</t>
  </si>
  <si>
    <t>********</t>
  </si>
  <si>
    <t>"Бәйтерек"</t>
  </si>
  <si>
    <t>Платнер О.А.</t>
  </si>
  <si>
    <t>"Ақбота"</t>
  </si>
  <si>
    <t>Баталова Е.В.</t>
  </si>
  <si>
    <t>"Қүншуак"</t>
  </si>
  <si>
    <t>Боровых С.А.</t>
  </si>
  <si>
    <t>Малыхина Е.В.</t>
  </si>
  <si>
    <t>КГКП "Ясли-сад "Болашақ әлемі"</t>
  </si>
  <si>
    <t>Абайский район  г.Абай</t>
  </si>
  <si>
    <t>русский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</si>
</sst>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37"/>
  <sheetViews>
    <sheetView topLeftCell="A22" zoomScale="70" zoomScaleNormal="70" workbookViewId="0">
      <selection activeCell="E29" sqref="E29:Z30"/>
    </sheetView>
  </sheetViews>
  <sheetFormatPr defaultRowHeight="15"/>
  <cols>
    <col min="3" max="4" width="35.7109375" customWidth="1"/>
    <col min="5" max="26" width="10.7109375" customWidth="1"/>
  </cols>
  <sheetData>
    <row r="1" spans="2:26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56" t="s">
        <v>24</v>
      </c>
      <c r="Y1" s="56"/>
      <c r="Z1" s="56"/>
    </row>
    <row r="2" spans="2:26" ht="15" customHeight="1">
      <c r="B2" s="1"/>
      <c r="C2" s="57" t="s">
        <v>33</v>
      </c>
      <c r="D2" s="57"/>
      <c r="E2" s="57"/>
      <c r="F2" s="57"/>
      <c r="G2" s="57"/>
      <c r="H2" s="57"/>
      <c r="I2" s="1"/>
      <c r="J2" s="1"/>
      <c r="K2" s="1"/>
      <c r="L2" s="1"/>
      <c r="M2" s="1"/>
      <c r="N2" s="1"/>
      <c r="O2" s="19" t="s">
        <v>39</v>
      </c>
      <c r="P2" s="19"/>
      <c r="Q2" s="16" t="str">
        <f>'младшая группа'!Q2</f>
        <v>КГКП "Ясли-сад "Болашақ әлемі"</v>
      </c>
      <c r="R2" s="19"/>
      <c r="S2" s="19"/>
      <c r="T2" s="19"/>
      <c r="U2" s="19"/>
      <c r="V2" s="19"/>
      <c r="W2" s="19"/>
      <c r="X2" s="19"/>
      <c r="Y2" s="19"/>
      <c r="Z2" s="19"/>
    </row>
    <row r="3" spans="2:26" ht="15.75">
      <c r="B3" s="1"/>
      <c r="C3" s="19" t="s">
        <v>38</v>
      </c>
      <c r="D3" s="36" t="s">
        <v>43</v>
      </c>
      <c r="E3" s="19"/>
      <c r="F3" s="19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16" t="str">
        <f>'младшая группа'!Q3</f>
        <v>Абайский район  г.Абай</v>
      </c>
      <c r="R3" s="19"/>
      <c r="S3" s="19"/>
      <c r="T3" s="19"/>
      <c r="U3" s="19"/>
      <c r="V3" s="19"/>
      <c r="W3" s="19"/>
      <c r="X3" s="19"/>
      <c r="Y3" s="19"/>
      <c r="Z3" s="19"/>
    </row>
    <row r="4" spans="2:26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 t="s">
        <v>41</v>
      </c>
      <c r="P4" s="9"/>
      <c r="Q4" s="37" t="s">
        <v>42</v>
      </c>
      <c r="R4" s="20"/>
      <c r="S4" s="20"/>
      <c r="T4" s="20"/>
      <c r="U4" s="20"/>
      <c r="V4" s="20"/>
      <c r="W4" s="20"/>
      <c r="X4" s="20"/>
      <c r="Y4" s="20"/>
      <c r="Z4" s="20"/>
    </row>
    <row r="5" spans="2:26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3.75" customHeight="1">
      <c r="B6" s="58" t="s">
        <v>0</v>
      </c>
      <c r="C6" s="55" t="s">
        <v>2</v>
      </c>
      <c r="D6" s="55" t="s">
        <v>3</v>
      </c>
      <c r="E6" s="55" t="s">
        <v>12</v>
      </c>
      <c r="F6" s="58" t="s">
        <v>4</v>
      </c>
      <c r="G6" s="58"/>
      <c r="H6" s="58"/>
      <c r="I6" s="50" t="s">
        <v>9</v>
      </c>
      <c r="J6" s="51"/>
      <c r="K6" s="51"/>
      <c r="L6" s="51"/>
      <c r="M6" s="51"/>
      <c r="N6" s="52"/>
      <c r="O6" s="55" t="s">
        <v>10</v>
      </c>
      <c r="P6" s="55"/>
      <c r="Q6" s="55"/>
      <c r="R6" s="50" t="s">
        <v>11</v>
      </c>
      <c r="S6" s="51"/>
      <c r="T6" s="51"/>
      <c r="U6" s="51"/>
      <c r="V6" s="51"/>
      <c r="W6" s="52"/>
      <c r="X6" s="55" t="s">
        <v>8</v>
      </c>
      <c r="Y6" s="55"/>
      <c r="Z6" s="55"/>
    </row>
    <row r="7" spans="2:26" ht="16.5" customHeight="1">
      <c r="B7" s="58"/>
      <c r="C7" s="55"/>
      <c r="D7" s="55"/>
      <c r="E7" s="55"/>
      <c r="F7" s="53" t="s">
        <v>5</v>
      </c>
      <c r="G7" s="53" t="s">
        <v>6</v>
      </c>
      <c r="H7" s="53" t="s">
        <v>7</v>
      </c>
      <c r="I7" s="55" t="s">
        <v>20</v>
      </c>
      <c r="J7" s="55"/>
      <c r="K7" s="55"/>
      <c r="L7" s="55" t="s">
        <v>21</v>
      </c>
      <c r="M7" s="55"/>
      <c r="N7" s="55"/>
      <c r="O7" s="53" t="s">
        <v>5</v>
      </c>
      <c r="P7" s="53" t="s">
        <v>6</v>
      </c>
      <c r="Q7" s="53" t="s">
        <v>7</v>
      </c>
      <c r="R7" s="50" t="s">
        <v>22</v>
      </c>
      <c r="S7" s="51"/>
      <c r="T7" s="52"/>
      <c r="U7" s="50" t="s">
        <v>23</v>
      </c>
      <c r="V7" s="51"/>
      <c r="W7" s="52"/>
      <c r="X7" s="53" t="s">
        <v>5</v>
      </c>
      <c r="Y7" s="53" t="s">
        <v>6</v>
      </c>
      <c r="Z7" s="53" t="s">
        <v>7</v>
      </c>
    </row>
    <row r="8" spans="2:26" ht="73.5" customHeight="1">
      <c r="B8" s="58"/>
      <c r="C8" s="55"/>
      <c r="D8" s="55"/>
      <c r="E8" s="55"/>
      <c r="F8" s="54"/>
      <c r="G8" s="54"/>
      <c r="H8" s="54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54"/>
      <c r="P8" s="54"/>
      <c r="Q8" s="54"/>
      <c r="R8" s="7" t="s">
        <v>5</v>
      </c>
      <c r="S8" s="7" t="s">
        <v>6</v>
      </c>
      <c r="T8" s="7" t="s">
        <v>7</v>
      </c>
      <c r="U8" s="7" t="s">
        <v>5</v>
      </c>
      <c r="V8" s="7" t="s">
        <v>6</v>
      </c>
      <c r="W8" s="7" t="s">
        <v>7</v>
      </c>
      <c r="X8" s="54"/>
      <c r="Y8" s="54"/>
      <c r="Z8" s="54"/>
    </row>
    <row r="9" spans="2:26" ht="15.75">
      <c r="B9" s="8">
        <v>1</v>
      </c>
      <c r="C9" s="38"/>
      <c r="D9" s="38"/>
      <c r="E9" s="3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2:26" ht="15.75">
      <c r="B10" s="8">
        <v>2</v>
      </c>
      <c r="C10" s="38"/>
      <c r="D10" s="38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2:26" ht="15.75">
      <c r="B11" s="8">
        <v>3</v>
      </c>
      <c r="C11" s="38"/>
      <c r="D11" s="38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2:26" ht="15.75">
      <c r="B12" s="8">
        <v>4</v>
      </c>
      <c r="C12" s="38"/>
      <c r="D12" s="38"/>
      <c r="E12" s="3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2:26" ht="15.75">
      <c r="B13" s="8">
        <v>5</v>
      </c>
      <c r="C13" s="38"/>
      <c r="D13" s="38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2:26" ht="15.75">
      <c r="B14" s="8">
        <v>6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2:26" ht="15.75">
      <c r="B15" s="8">
        <v>7</v>
      </c>
      <c r="C15" s="38"/>
      <c r="D15" s="38"/>
      <c r="E15" s="39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2:26" ht="15.75">
      <c r="B16" s="47" t="s">
        <v>13</v>
      </c>
      <c r="C16" s="48"/>
      <c r="D16" s="49"/>
      <c r="E16" s="40">
        <f>SUM(E9:E15)</f>
        <v>0</v>
      </c>
      <c r="F16" s="41">
        <f t="shared" ref="F16:Z16" si="0">SUM(F9:F15)</f>
        <v>0</v>
      </c>
      <c r="G16" s="41">
        <f t="shared" si="0"/>
        <v>0</v>
      </c>
      <c r="H16" s="41">
        <f t="shared" si="0"/>
        <v>0</v>
      </c>
      <c r="I16" s="41">
        <f t="shared" si="0"/>
        <v>0</v>
      </c>
      <c r="J16" s="41">
        <f t="shared" si="0"/>
        <v>0</v>
      </c>
      <c r="K16" s="41">
        <f t="shared" si="0"/>
        <v>0</v>
      </c>
      <c r="L16" s="41">
        <f t="shared" si="0"/>
        <v>0</v>
      </c>
      <c r="M16" s="41">
        <f t="shared" si="0"/>
        <v>0</v>
      </c>
      <c r="N16" s="41">
        <f t="shared" si="0"/>
        <v>0</v>
      </c>
      <c r="O16" s="41">
        <f t="shared" si="0"/>
        <v>0</v>
      </c>
      <c r="P16" s="41">
        <f t="shared" si="0"/>
        <v>0</v>
      </c>
      <c r="Q16" s="41">
        <f t="shared" si="0"/>
        <v>0</v>
      </c>
      <c r="R16" s="41">
        <f t="shared" si="0"/>
        <v>0</v>
      </c>
      <c r="S16" s="41">
        <f t="shared" si="0"/>
        <v>0</v>
      </c>
      <c r="T16" s="41">
        <f t="shared" si="0"/>
        <v>0</v>
      </c>
      <c r="U16" s="41">
        <f t="shared" si="0"/>
        <v>0</v>
      </c>
      <c r="V16" s="41">
        <f t="shared" si="0"/>
        <v>0</v>
      </c>
      <c r="W16" s="41">
        <f t="shared" si="0"/>
        <v>0</v>
      </c>
      <c r="X16" s="41">
        <f t="shared" si="0"/>
        <v>0</v>
      </c>
      <c r="Y16" s="41">
        <f t="shared" si="0"/>
        <v>0</v>
      </c>
      <c r="Z16" s="41">
        <f t="shared" si="0"/>
        <v>0</v>
      </c>
    </row>
    <row r="17" spans="2:26" ht="15.75">
      <c r="B17" s="47" t="s">
        <v>14</v>
      </c>
      <c r="C17" s="48"/>
      <c r="D17" s="48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</row>
    <row r="21" spans="2:26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14"/>
      <c r="W21" s="14"/>
      <c r="X21" s="56" t="s">
        <v>24</v>
      </c>
      <c r="Y21" s="56"/>
      <c r="Z21" s="56"/>
    </row>
    <row r="22" spans="2:26" ht="15.75">
      <c r="B22" s="1"/>
      <c r="C22" s="57" t="s">
        <v>33</v>
      </c>
      <c r="D22" s="57"/>
      <c r="E22" s="57"/>
      <c r="F22" s="57"/>
      <c r="G22" s="57"/>
      <c r="H22" s="57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КГКП "Ясли-сад "Болашақ әлемі"</v>
      </c>
      <c r="R22" s="19"/>
      <c r="S22" s="19"/>
      <c r="T22" s="19"/>
      <c r="U22" s="19"/>
      <c r="V22" s="19"/>
      <c r="W22" s="19"/>
      <c r="X22" s="19"/>
      <c r="Y22" s="19"/>
      <c r="Z22" s="19"/>
    </row>
    <row r="23" spans="2:26" ht="15.75">
      <c r="B23" s="1"/>
      <c r="C23" s="19" t="s">
        <v>38</v>
      </c>
      <c r="D23" s="36" t="s">
        <v>43</v>
      </c>
      <c r="E23" s="19"/>
      <c r="F23" s="19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Абайский район  г.Абай</v>
      </c>
      <c r="R23" s="19"/>
      <c r="S23" s="19"/>
      <c r="T23" s="19"/>
      <c r="U23" s="19"/>
      <c r="V23" s="19"/>
      <c r="W23" s="19"/>
      <c r="X23" s="19"/>
      <c r="Y23" s="19"/>
      <c r="Z23" s="19"/>
    </row>
    <row r="24" spans="2:26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 t="s">
        <v>41</v>
      </c>
      <c r="P24" s="9"/>
      <c r="Q24" s="37" t="s">
        <v>44</v>
      </c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34.5" customHeight="1">
      <c r="B26" s="58" t="s">
        <v>0</v>
      </c>
      <c r="C26" s="55" t="s">
        <v>2</v>
      </c>
      <c r="D26" s="55" t="s">
        <v>3</v>
      </c>
      <c r="E26" s="55" t="s">
        <v>12</v>
      </c>
      <c r="F26" s="58" t="s">
        <v>4</v>
      </c>
      <c r="G26" s="58"/>
      <c r="H26" s="58"/>
      <c r="I26" s="50" t="s">
        <v>9</v>
      </c>
      <c r="J26" s="51"/>
      <c r="K26" s="51"/>
      <c r="L26" s="51"/>
      <c r="M26" s="51"/>
      <c r="N26" s="52"/>
      <c r="O26" s="55" t="s">
        <v>10</v>
      </c>
      <c r="P26" s="55"/>
      <c r="Q26" s="55"/>
      <c r="R26" s="50" t="s">
        <v>11</v>
      </c>
      <c r="S26" s="51"/>
      <c r="T26" s="51"/>
      <c r="U26" s="51"/>
      <c r="V26" s="51"/>
      <c r="W26" s="52"/>
      <c r="X26" s="55" t="s">
        <v>8</v>
      </c>
      <c r="Y26" s="55"/>
      <c r="Z26" s="55"/>
    </row>
    <row r="27" spans="2:26" ht="15.75" customHeight="1">
      <c r="B27" s="58"/>
      <c r="C27" s="55"/>
      <c r="D27" s="55"/>
      <c r="E27" s="55"/>
      <c r="F27" s="53" t="s">
        <v>5</v>
      </c>
      <c r="G27" s="53" t="s">
        <v>6</v>
      </c>
      <c r="H27" s="53" t="s">
        <v>7</v>
      </c>
      <c r="I27" s="55" t="s">
        <v>20</v>
      </c>
      <c r="J27" s="55"/>
      <c r="K27" s="55"/>
      <c r="L27" s="55" t="s">
        <v>21</v>
      </c>
      <c r="M27" s="55"/>
      <c r="N27" s="55"/>
      <c r="O27" s="53" t="s">
        <v>5</v>
      </c>
      <c r="P27" s="53" t="s">
        <v>6</v>
      </c>
      <c r="Q27" s="53" t="s">
        <v>7</v>
      </c>
      <c r="R27" s="50" t="s">
        <v>22</v>
      </c>
      <c r="S27" s="51"/>
      <c r="T27" s="52"/>
      <c r="U27" s="50" t="s">
        <v>23</v>
      </c>
      <c r="V27" s="51"/>
      <c r="W27" s="52"/>
      <c r="X27" s="53" t="s">
        <v>5</v>
      </c>
      <c r="Y27" s="53" t="s">
        <v>6</v>
      </c>
      <c r="Z27" s="53" t="s">
        <v>7</v>
      </c>
    </row>
    <row r="28" spans="2:26" ht="15.75" customHeight="1">
      <c r="B28" s="58"/>
      <c r="C28" s="55"/>
      <c r="D28" s="55"/>
      <c r="E28" s="55"/>
      <c r="F28" s="54"/>
      <c r="G28" s="54"/>
      <c r="H28" s="54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54"/>
      <c r="P28" s="54"/>
      <c r="Q28" s="54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54"/>
      <c r="Y28" s="54"/>
      <c r="Z28" s="54"/>
    </row>
    <row r="29" spans="2:26" ht="15.75">
      <c r="B29" s="17">
        <v>1</v>
      </c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2:26" ht="15.75">
      <c r="B30" s="17">
        <v>2</v>
      </c>
      <c r="C30" s="38"/>
      <c r="D30" s="38"/>
      <c r="E30" s="39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2:26" ht="15.75">
      <c r="B31" s="17">
        <v>3</v>
      </c>
      <c r="C31" s="38"/>
      <c r="D31" s="38"/>
      <c r="E31" s="39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2:26" ht="15.75">
      <c r="B32" s="17">
        <v>4</v>
      </c>
      <c r="C32" s="38"/>
      <c r="D32" s="38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2:26" ht="15.75">
      <c r="B33" s="17">
        <v>5</v>
      </c>
      <c r="C33" s="38"/>
      <c r="D33" s="38"/>
      <c r="E33" s="39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2:26" ht="15.75">
      <c r="B34" s="17">
        <v>6</v>
      </c>
      <c r="C34" s="38"/>
      <c r="D34" s="38"/>
      <c r="E34" s="39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2:26" ht="15.75">
      <c r="B35" s="17">
        <v>7</v>
      </c>
      <c r="C35" s="38"/>
      <c r="D35" s="38"/>
      <c r="E35" s="39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2:26" ht="15.75">
      <c r="B36" s="47" t="s">
        <v>13</v>
      </c>
      <c r="C36" s="48"/>
      <c r="D36" s="49"/>
      <c r="E36" s="40">
        <f>SUM(E29:E35)</f>
        <v>0</v>
      </c>
      <c r="F36" s="41">
        <f t="shared" ref="F36:Z36" si="1">SUM(F29:F35)</f>
        <v>0</v>
      </c>
      <c r="G36" s="41">
        <f t="shared" si="1"/>
        <v>0</v>
      </c>
      <c r="H36" s="41">
        <f t="shared" si="1"/>
        <v>0</v>
      </c>
      <c r="I36" s="41">
        <f t="shared" si="1"/>
        <v>0</v>
      </c>
      <c r="J36" s="41">
        <f t="shared" si="1"/>
        <v>0</v>
      </c>
      <c r="K36" s="41">
        <f t="shared" si="1"/>
        <v>0</v>
      </c>
      <c r="L36" s="41">
        <f t="shared" si="1"/>
        <v>0</v>
      </c>
      <c r="M36" s="41">
        <f t="shared" si="1"/>
        <v>0</v>
      </c>
      <c r="N36" s="41">
        <f t="shared" si="1"/>
        <v>0</v>
      </c>
      <c r="O36" s="41">
        <f t="shared" si="1"/>
        <v>0</v>
      </c>
      <c r="P36" s="41">
        <f t="shared" si="1"/>
        <v>0</v>
      </c>
      <c r="Q36" s="41">
        <f t="shared" si="1"/>
        <v>0</v>
      </c>
      <c r="R36" s="41">
        <f t="shared" si="1"/>
        <v>0</v>
      </c>
      <c r="S36" s="41">
        <f t="shared" si="1"/>
        <v>0</v>
      </c>
      <c r="T36" s="41">
        <f t="shared" si="1"/>
        <v>0</v>
      </c>
      <c r="U36" s="41">
        <f t="shared" si="1"/>
        <v>0</v>
      </c>
      <c r="V36" s="41">
        <f t="shared" si="1"/>
        <v>0</v>
      </c>
      <c r="W36" s="41">
        <f t="shared" si="1"/>
        <v>0</v>
      </c>
      <c r="X36" s="41">
        <f t="shared" si="1"/>
        <v>0</v>
      </c>
      <c r="Y36" s="41">
        <f t="shared" si="1"/>
        <v>0</v>
      </c>
      <c r="Z36" s="41">
        <f t="shared" si="1"/>
        <v>0</v>
      </c>
    </row>
    <row r="37" spans="2:26" ht="15.75">
      <c r="B37" s="47" t="s">
        <v>14</v>
      </c>
      <c r="C37" s="48"/>
      <c r="D37" s="48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</row>
  </sheetData>
  <sheetProtection algorithmName="SHA-512" hashValue="hdhTrl6W1gzu4d50IuP12snGYdoxXmT72HjVPWPqvSHL3g5COws0+3LlDDL/DMYs0P8xO1KodEvyNMpOHsHhoA==" saltValue="5+83/7G7KEa7ECVPkKh9uw==" spinCount="100000" sheet="1" objects="1" scenarios="1" selectLockedCells="1"/>
  <mergeCells count="52">
    <mergeCell ref="B17:D17"/>
    <mergeCell ref="B16:D16"/>
    <mergeCell ref="B6:B8"/>
    <mergeCell ref="C6:C8"/>
    <mergeCell ref="D6:D8"/>
    <mergeCell ref="E6:E8"/>
    <mergeCell ref="F6:H6"/>
    <mergeCell ref="C2:H2"/>
    <mergeCell ref="X7:X8"/>
    <mergeCell ref="I6:N6"/>
    <mergeCell ref="I7:K7"/>
    <mergeCell ref="L7:N7"/>
    <mergeCell ref="F7:F8"/>
    <mergeCell ref="G7:G8"/>
    <mergeCell ref="H7:H8"/>
    <mergeCell ref="Y7:Y8"/>
    <mergeCell ref="Z7:Z8"/>
    <mergeCell ref="X1:Z1"/>
    <mergeCell ref="O7:O8"/>
    <mergeCell ref="P7:P8"/>
    <mergeCell ref="Q7:Q8"/>
    <mergeCell ref="R6:W6"/>
    <mergeCell ref="R7:T7"/>
    <mergeCell ref="U7:W7"/>
    <mergeCell ref="O6:Q6"/>
    <mergeCell ref="X6:Z6"/>
    <mergeCell ref="X21:Z21"/>
    <mergeCell ref="C22:H22"/>
    <mergeCell ref="B26:B28"/>
    <mergeCell ref="C26:C28"/>
    <mergeCell ref="D26:D28"/>
    <mergeCell ref="E26:E28"/>
    <mergeCell ref="F26:H26"/>
    <mergeCell ref="I26:N26"/>
    <mergeCell ref="O26:Q26"/>
    <mergeCell ref="R26:W26"/>
    <mergeCell ref="X26:Z26"/>
    <mergeCell ref="F27:F28"/>
    <mergeCell ref="G27:G28"/>
    <mergeCell ref="H27:H28"/>
    <mergeCell ref="Y27:Y28"/>
    <mergeCell ref="Z27:Z28"/>
    <mergeCell ref="B36:D36"/>
    <mergeCell ref="B37:D37"/>
    <mergeCell ref="R27:T27"/>
    <mergeCell ref="U27:W27"/>
    <mergeCell ref="X27:X28"/>
    <mergeCell ref="I27:K27"/>
    <mergeCell ref="L27:N27"/>
    <mergeCell ref="O27:O28"/>
    <mergeCell ref="P27:P28"/>
    <mergeCell ref="Q27:Q2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I57"/>
  <sheetViews>
    <sheetView zoomScale="70" zoomScaleNormal="70" workbookViewId="0">
      <selection activeCell="D34" sqref="D34"/>
    </sheetView>
  </sheetViews>
  <sheetFormatPr defaultRowHeight="15"/>
  <cols>
    <col min="3" max="4" width="35.7109375" customWidth="1"/>
    <col min="5" max="35" width="10.7109375" customWidth="1"/>
  </cols>
  <sheetData>
    <row r="1" spans="2: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56" t="s">
        <v>24</v>
      </c>
      <c r="AH1" s="56"/>
      <c r="AI1" s="56"/>
    </row>
    <row r="2" spans="2:35" ht="15" customHeight="1">
      <c r="B2" s="1"/>
      <c r="C2" s="57" t="s">
        <v>34</v>
      </c>
      <c r="D2" s="57"/>
      <c r="E2" s="57"/>
      <c r="F2" s="57"/>
      <c r="G2" s="57"/>
      <c r="H2" s="57"/>
      <c r="I2" s="1"/>
      <c r="J2" s="1"/>
      <c r="K2" s="1"/>
      <c r="L2" s="1"/>
      <c r="M2" s="1"/>
      <c r="N2" s="1"/>
      <c r="O2" s="19" t="s">
        <v>39</v>
      </c>
      <c r="P2" s="19"/>
      <c r="Q2" s="37" t="s">
        <v>52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>
      <c r="B3" s="1"/>
      <c r="C3" s="19" t="s">
        <v>38</v>
      </c>
      <c r="D3" s="37" t="s">
        <v>51</v>
      </c>
      <c r="E3" s="16"/>
      <c r="F3" s="16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37" t="s">
        <v>53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"/>
      <c r="AC3" s="1"/>
      <c r="AD3" s="1"/>
      <c r="AE3" s="1"/>
      <c r="AF3" s="1"/>
      <c r="AG3" s="1"/>
      <c r="AH3" s="1"/>
      <c r="AI3" s="1"/>
    </row>
    <row r="4" spans="2:35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0" t="s">
        <v>41</v>
      </c>
      <c r="P4" s="20"/>
      <c r="Q4" s="42" t="s">
        <v>54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"/>
      <c r="AC4" s="2"/>
      <c r="AD4" s="2"/>
      <c r="AE4" s="2"/>
      <c r="AF4" s="2"/>
      <c r="AG4" s="2"/>
      <c r="AH4" s="2"/>
      <c r="AI4" s="2"/>
    </row>
    <row r="5" spans="2:35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ht="34.5" customHeight="1">
      <c r="B6" s="58" t="s">
        <v>0</v>
      </c>
      <c r="C6" s="55" t="s">
        <v>2</v>
      </c>
      <c r="D6" s="55" t="s">
        <v>3</v>
      </c>
      <c r="E6" s="55" t="s">
        <v>12</v>
      </c>
      <c r="F6" s="58" t="s">
        <v>4</v>
      </c>
      <c r="G6" s="58"/>
      <c r="H6" s="58"/>
      <c r="I6" s="50" t="s">
        <v>9</v>
      </c>
      <c r="J6" s="51"/>
      <c r="K6" s="51"/>
      <c r="L6" s="51"/>
      <c r="M6" s="51"/>
      <c r="N6" s="52"/>
      <c r="O6" s="55" t="s">
        <v>10</v>
      </c>
      <c r="P6" s="55"/>
      <c r="Q6" s="55"/>
      <c r="R6" s="50" t="s">
        <v>11</v>
      </c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2"/>
      <c r="AG6" s="55" t="s">
        <v>8</v>
      </c>
      <c r="AH6" s="55"/>
      <c r="AI6" s="55"/>
    </row>
    <row r="7" spans="2:35" ht="30" customHeight="1">
      <c r="B7" s="58"/>
      <c r="C7" s="55"/>
      <c r="D7" s="55"/>
      <c r="E7" s="55"/>
      <c r="F7" s="53" t="s">
        <v>5</v>
      </c>
      <c r="G7" s="53" t="s">
        <v>6</v>
      </c>
      <c r="H7" s="53" t="s">
        <v>7</v>
      </c>
      <c r="I7" s="55" t="s">
        <v>20</v>
      </c>
      <c r="J7" s="55"/>
      <c r="K7" s="55"/>
      <c r="L7" s="55" t="s">
        <v>25</v>
      </c>
      <c r="M7" s="55"/>
      <c r="N7" s="55"/>
      <c r="O7" s="53" t="s">
        <v>5</v>
      </c>
      <c r="P7" s="53" t="s">
        <v>6</v>
      </c>
      <c r="Q7" s="53" t="s">
        <v>7</v>
      </c>
      <c r="R7" s="59" t="s">
        <v>26</v>
      </c>
      <c r="S7" s="60"/>
      <c r="T7" s="61"/>
      <c r="U7" s="50" t="s">
        <v>22</v>
      </c>
      <c r="V7" s="51"/>
      <c r="W7" s="52"/>
      <c r="X7" s="59" t="s">
        <v>27</v>
      </c>
      <c r="Y7" s="60"/>
      <c r="Z7" s="61"/>
      <c r="AA7" s="59" t="s">
        <v>28</v>
      </c>
      <c r="AB7" s="60"/>
      <c r="AC7" s="61"/>
      <c r="AD7" s="50" t="s">
        <v>23</v>
      </c>
      <c r="AE7" s="51"/>
      <c r="AF7" s="52"/>
      <c r="AG7" s="53" t="s">
        <v>5</v>
      </c>
      <c r="AH7" s="53" t="s">
        <v>6</v>
      </c>
      <c r="AI7" s="53" t="s">
        <v>7</v>
      </c>
    </row>
    <row r="8" spans="2:35" ht="67.5" customHeight="1">
      <c r="B8" s="58"/>
      <c r="C8" s="55"/>
      <c r="D8" s="55"/>
      <c r="E8" s="55"/>
      <c r="F8" s="54"/>
      <c r="G8" s="54"/>
      <c r="H8" s="54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54"/>
      <c r="P8" s="54"/>
      <c r="Q8" s="54"/>
      <c r="R8" s="24" t="s">
        <v>5</v>
      </c>
      <c r="S8" s="24" t="s">
        <v>6</v>
      </c>
      <c r="T8" s="24" t="s">
        <v>7</v>
      </c>
      <c r="U8" s="7" t="s">
        <v>5</v>
      </c>
      <c r="V8" s="7" t="s">
        <v>6</v>
      </c>
      <c r="W8" s="7" t="s">
        <v>7</v>
      </c>
      <c r="X8" s="24" t="s">
        <v>5</v>
      </c>
      <c r="Y8" s="24" t="s">
        <v>6</v>
      </c>
      <c r="Z8" s="24" t="s">
        <v>7</v>
      </c>
      <c r="AA8" s="24" t="s">
        <v>5</v>
      </c>
      <c r="AB8" s="24" t="s">
        <v>6</v>
      </c>
      <c r="AC8" s="24" t="s">
        <v>7</v>
      </c>
      <c r="AD8" s="7" t="s">
        <v>5</v>
      </c>
      <c r="AE8" s="7" t="s">
        <v>6</v>
      </c>
      <c r="AF8" s="7" t="s">
        <v>7</v>
      </c>
      <c r="AG8" s="54"/>
      <c r="AH8" s="54"/>
      <c r="AI8" s="54"/>
    </row>
    <row r="9" spans="2:35" ht="15.75">
      <c r="B9" s="8">
        <v>1</v>
      </c>
      <c r="C9" s="38"/>
      <c r="D9" s="38"/>
      <c r="E9" s="3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43"/>
      <c r="S9" s="43"/>
      <c r="T9" s="43"/>
      <c r="U9" s="38"/>
      <c r="V9" s="38"/>
      <c r="W9" s="38"/>
      <c r="X9" s="43"/>
      <c r="Y9" s="43"/>
      <c r="Z9" s="43"/>
      <c r="AA9" s="43"/>
      <c r="AB9" s="43"/>
      <c r="AC9" s="43"/>
      <c r="AD9" s="38"/>
      <c r="AE9" s="38"/>
      <c r="AF9" s="38"/>
      <c r="AG9" s="38"/>
      <c r="AH9" s="38"/>
      <c r="AI9" s="38"/>
    </row>
    <row r="10" spans="2:35" ht="15.75">
      <c r="B10" s="8">
        <v>2</v>
      </c>
      <c r="C10" s="38"/>
      <c r="D10" s="38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43"/>
      <c r="S10" s="43"/>
      <c r="T10" s="43"/>
      <c r="U10" s="38"/>
      <c r="V10" s="38"/>
      <c r="W10" s="38"/>
      <c r="X10" s="43"/>
      <c r="Y10" s="43"/>
      <c r="Z10" s="43"/>
      <c r="AA10" s="43"/>
      <c r="AB10" s="43"/>
      <c r="AC10" s="43"/>
      <c r="AD10" s="38"/>
      <c r="AE10" s="38"/>
      <c r="AF10" s="38"/>
      <c r="AG10" s="38"/>
      <c r="AH10" s="38"/>
      <c r="AI10" s="38"/>
    </row>
    <row r="11" spans="2:35" ht="15.75">
      <c r="B11" s="8">
        <v>3</v>
      </c>
      <c r="C11" s="38"/>
      <c r="D11" s="38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43"/>
      <c r="S11" s="43"/>
      <c r="T11" s="43"/>
      <c r="U11" s="38"/>
      <c r="V11" s="38"/>
      <c r="W11" s="38"/>
      <c r="X11" s="43"/>
      <c r="Y11" s="43"/>
      <c r="Z11" s="43"/>
      <c r="AA11" s="43"/>
      <c r="AB11" s="43"/>
      <c r="AC11" s="43"/>
      <c r="AD11" s="38"/>
      <c r="AE11" s="38"/>
      <c r="AF11" s="38"/>
      <c r="AG11" s="38"/>
      <c r="AH11" s="38"/>
      <c r="AI11" s="38"/>
    </row>
    <row r="12" spans="2:35" ht="15.75">
      <c r="B12" s="8">
        <v>4</v>
      </c>
      <c r="C12" s="38"/>
      <c r="D12" s="38"/>
      <c r="E12" s="3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43"/>
      <c r="S12" s="43"/>
      <c r="T12" s="43"/>
      <c r="U12" s="38"/>
      <c r="V12" s="38"/>
      <c r="W12" s="38"/>
      <c r="X12" s="43"/>
      <c r="Y12" s="43"/>
      <c r="Z12" s="43"/>
      <c r="AA12" s="43"/>
      <c r="AB12" s="43"/>
      <c r="AC12" s="43"/>
      <c r="AD12" s="38"/>
      <c r="AE12" s="38"/>
      <c r="AF12" s="38"/>
      <c r="AG12" s="38"/>
      <c r="AH12" s="38"/>
      <c r="AI12" s="38"/>
    </row>
    <row r="13" spans="2:35" ht="15.75">
      <c r="B13" s="8">
        <v>5</v>
      </c>
      <c r="C13" s="38"/>
      <c r="D13" s="38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43"/>
      <c r="S13" s="43"/>
      <c r="T13" s="43"/>
      <c r="U13" s="38"/>
      <c r="V13" s="38"/>
      <c r="W13" s="38"/>
      <c r="X13" s="43"/>
      <c r="Y13" s="43"/>
      <c r="Z13" s="43"/>
      <c r="AA13" s="43"/>
      <c r="AB13" s="43"/>
      <c r="AC13" s="43"/>
      <c r="AD13" s="38"/>
      <c r="AE13" s="38"/>
      <c r="AF13" s="38"/>
      <c r="AG13" s="38"/>
      <c r="AH13" s="38"/>
      <c r="AI13" s="38"/>
    </row>
    <row r="14" spans="2:35" ht="15.75">
      <c r="B14" s="8">
        <v>6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43"/>
      <c r="S14" s="43"/>
      <c r="T14" s="43"/>
      <c r="U14" s="38"/>
      <c r="V14" s="38"/>
      <c r="W14" s="38"/>
      <c r="X14" s="43"/>
      <c r="Y14" s="43"/>
      <c r="Z14" s="43"/>
      <c r="AA14" s="43"/>
      <c r="AB14" s="43"/>
      <c r="AC14" s="43"/>
      <c r="AD14" s="38"/>
      <c r="AE14" s="38"/>
      <c r="AF14" s="38"/>
      <c r="AG14" s="38"/>
      <c r="AH14" s="38"/>
      <c r="AI14" s="38"/>
    </row>
    <row r="15" spans="2:35" ht="15.75">
      <c r="B15" s="8">
        <v>7</v>
      </c>
      <c r="C15" s="38"/>
      <c r="D15" s="38"/>
      <c r="E15" s="39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43"/>
      <c r="S15" s="43"/>
      <c r="T15" s="43"/>
      <c r="U15" s="38"/>
      <c r="V15" s="38"/>
      <c r="W15" s="38"/>
      <c r="X15" s="43"/>
      <c r="Y15" s="43"/>
      <c r="Z15" s="43"/>
      <c r="AA15" s="43"/>
      <c r="AB15" s="43"/>
      <c r="AC15" s="43"/>
      <c r="AD15" s="38"/>
      <c r="AE15" s="38"/>
      <c r="AF15" s="38"/>
      <c r="AG15" s="38"/>
      <c r="AH15" s="38"/>
      <c r="AI15" s="38"/>
    </row>
    <row r="16" spans="2:35" ht="15.75">
      <c r="B16" s="47" t="s">
        <v>13</v>
      </c>
      <c r="C16" s="48"/>
      <c r="D16" s="49"/>
      <c r="E16" s="44">
        <f>SUM(E9:E15)</f>
        <v>0</v>
      </c>
      <c r="F16" s="39">
        <f t="shared" ref="F16:AI16" si="0">SUM(F9:F15)</f>
        <v>0</v>
      </c>
      <c r="G16" s="39">
        <f t="shared" si="0"/>
        <v>0</v>
      </c>
      <c r="H16" s="39">
        <f t="shared" si="0"/>
        <v>0</v>
      </c>
      <c r="I16" s="39">
        <f t="shared" si="0"/>
        <v>0</v>
      </c>
      <c r="J16" s="39">
        <f t="shared" si="0"/>
        <v>0</v>
      </c>
      <c r="K16" s="39">
        <f t="shared" si="0"/>
        <v>0</v>
      </c>
      <c r="L16" s="39">
        <f t="shared" si="0"/>
        <v>0</v>
      </c>
      <c r="M16" s="39">
        <f t="shared" si="0"/>
        <v>0</v>
      </c>
      <c r="N16" s="39">
        <f t="shared" si="0"/>
        <v>0</v>
      </c>
      <c r="O16" s="39">
        <f t="shared" si="0"/>
        <v>0</v>
      </c>
      <c r="P16" s="39">
        <f t="shared" si="0"/>
        <v>0</v>
      </c>
      <c r="Q16" s="39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39">
        <f t="shared" si="0"/>
        <v>0</v>
      </c>
      <c r="V16" s="39">
        <f t="shared" si="0"/>
        <v>0</v>
      </c>
      <c r="W16" s="39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  <c r="AA16" s="45">
        <f t="shared" si="0"/>
        <v>0</v>
      </c>
      <c r="AB16" s="45">
        <f t="shared" si="0"/>
        <v>0</v>
      </c>
      <c r="AC16" s="45">
        <f t="shared" si="0"/>
        <v>0</v>
      </c>
      <c r="AD16" s="39">
        <f t="shared" si="0"/>
        <v>0</v>
      </c>
      <c r="AE16" s="39">
        <f t="shared" si="0"/>
        <v>0</v>
      </c>
      <c r="AF16" s="39">
        <f t="shared" si="0"/>
        <v>0</v>
      </c>
      <c r="AG16" s="39">
        <f t="shared" si="0"/>
        <v>0</v>
      </c>
      <c r="AH16" s="39">
        <f t="shared" si="0"/>
        <v>0</v>
      </c>
      <c r="AI16" s="39">
        <f t="shared" si="0"/>
        <v>0</v>
      </c>
    </row>
    <row r="17" spans="2:35" ht="15.75">
      <c r="B17" s="47" t="s">
        <v>14</v>
      </c>
      <c r="C17" s="48"/>
      <c r="D17" s="48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30" t="e">
        <f>R16*100/E16</f>
        <v>#DIV/0!</v>
      </c>
      <c r="S17" s="30" t="e">
        <f>S16*100/E16</f>
        <v>#DIV/0!</v>
      </c>
      <c r="T17" s="30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30" t="e">
        <f>X16*100/E16</f>
        <v>#DIV/0!</v>
      </c>
      <c r="Y17" s="30" t="e">
        <f>Y16*100/E16</f>
        <v>#DIV/0!</v>
      </c>
      <c r="Z17" s="30" t="e">
        <f>Z16*100/E16</f>
        <v>#DIV/0!</v>
      </c>
      <c r="AA17" s="30" t="e">
        <f>AA16*100/E16</f>
        <v>#DIV/0!</v>
      </c>
      <c r="AB17" s="30" t="e">
        <f>AB16*100/E16</f>
        <v>#DIV/0!</v>
      </c>
      <c r="AC17" s="30" t="e">
        <f>AC16*100/E16</f>
        <v>#DIV/0!</v>
      </c>
      <c r="AD17" s="25" t="e">
        <f>AD16*100/E16</f>
        <v>#DIV/0!</v>
      </c>
      <c r="AE17" s="25" t="e">
        <f>AE16*100/E16</f>
        <v>#DIV/0!</v>
      </c>
      <c r="AF17" s="25" t="e">
        <f>AF16*100/E16</f>
        <v>#DIV/0!</v>
      </c>
      <c r="AG17" s="25" t="e">
        <f>AG16*100/E16</f>
        <v>#DIV/0!</v>
      </c>
      <c r="AH17" s="25" t="e">
        <f>AH16*100/E16</f>
        <v>#DIV/0!</v>
      </c>
      <c r="AI17" s="25" t="e">
        <f>AI16*100/E16</f>
        <v>#DIV/0!</v>
      </c>
    </row>
    <row r="21" spans="2: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56" t="s">
        <v>24</v>
      </c>
      <c r="AH21" s="56"/>
      <c r="AI21" s="56"/>
    </row>
    <row r="22" spans="2:35" ht="15.75">
      <c r="B22" s="1"/>
      <c r="C22" s="57" t="s">
        <v>34</v>
      </c>
      <c r="D22" s="57"/>
      <c r="E22" s="57"/>
      <c r="F22" s="57"/>
      <c r="G22" s="57"/>
      <c r="H22" s="57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КГКП "Ясли-сад "Болашақ әлемі"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5.7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Абайский район  г.Абай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"/>
      <c r="AC23" s="1"/>
      <c r="AD23" s="1"/>
      <c r="AE23" s="1"/>
      <c r="AF23" s="1"/>
      <c r="AG23" s="1"/>
      <c r="AH23" s="1"/>
      <c r="AI23" s="1"/>
    </row>
    <row r="24" spans="2:35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0" t="s">
        <v>41</v>
      </c>
      <c r="P24" s="20"/>
      <c r="Q24" s="18" t="str">
        <f>'группа раннего возраста'!Q4</f>
        <v>**********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6"/>
      <c r="AC24" s="16"/>
      <c r="AD24" s="16"/>
      <c r="AE24" s="16"/>
      <c r="AF24" s="16"/>
      <c r="AG24" s="16"/>
      <c r="AH24" s="16"/>
      <c r="AI24" s="16"/>
    </row>
    <row r="25" spans="2:35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35.25" customHeight="1">
      <c r="B26" s="58" t="s">
        <v>0</v>
      </c>
      <c r="C26" s="55" t="s">
        <v>2</v>
      </c>
      <c r="D26" s="55" t="s">
        <v>3</v>
      </c>
      <c r="E26" s="55" t="s">
        <v>12</v>
      </c>
      <c r="F26" s="58" t="s">
        <v>4</v>
      </c>
      <c r="G26" s="58"/>
      <c r="H26" s="58"/>
      <c r="I26" s="50" t="s">
        <v>9</v>
      </c>
      <c r="J26" s="51"/>
      <c r="K26" s="51"/>
      <c r="L26" s="51"/>
      <c r="M26" s="51"/>
      <c r="N26" s="52"/>
      <c r="O26" s="55" t="s">
        <v>10</v>
      </c>
      <c r="P26" s="55"/>
      <c r="Q26" s="55"/>
      <c r="R26" s="50" t="s">
        <v>11</v>
      </c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5" t="s">
        <v>8</v>
      </c>
      <c r="AH26" s="55"/>
      <c r="AI26" s="55"/>
    </row>
    <row r="27" spans="2:35" ht="15.75" customHeight="1">
      <c r="B27" s="58"/>
      <c r="C27" s="55"/>
      <c r="D27" s="55"/>
      <c r="E27" s="55"/>
      <c r="F27" s="53" t="s">
        <v>5</v>
      </c>
      <c r="G27" s="53" t="s">
        <v>6</v>
      </c>
      <c r="H27" s="53" t="s">
        <v>7</v>
      </c>
      <c r="I27" s="55" t="s">
        <v>20</v>
      </c>
      <c r="J27" s="55"/>
      <c r="K27" s="55"/>
      <c r="L27" s="55" t="s">
        <v>25</v>
      </c>
      <c r="M27" s="55"/>
      <c r="N27" s="55"/>
      <c r="O27" s="53" t="s">
        <v>5</v>
      </c>
      <c r="P27" s="53" t="s">
        <v>6</v>
      </c>
      <c r="Q27" s="53" t="s">
        <v>7</v>
      </c>
      <c r="R27" s="50" t="s">
        <v>26</v>
      </c>
      <c r="S27" s="51"/>
      <c r="T27" s="52"/>
      <c r="U27" s="50" t="s">
        <v>22</v>
      </c>
      <c r="V27" s="51"/>
      <c r="W27" s="52"/>
      <c r="X27" s="50" t="s">
        <v>27</v>
      </c>
      <c r="Y27" s="51"/>
      <c r="Z27" s="52"/>
      <c r="AA27" s="50" t="s">
        <v>28</v>
      </c>
      <c r="AB27" s="51"/>
      <c r="AC27" s="52"/>
      <c r="AD27" s="50" t="s">
        <v>23</v>
      </c>
      <c r="AE27" s="51"/>
      <c r="AF27" s="52"/>
      <c r="AG27" s="53" t="s">
        <v>5</v>
      </c>
      <c r="AH27" s="53" t="s">
        <v>6</v>
      </c>
      <c r="AI27" s="53" t="s">
        <v>7</v>
      </c>
    </row>
    <row r="28" spans="2:35" ht="63">
      <c r="B28" s="58"/>
      <c r="C28" s="55"/>
      <c r="D28" s="55"/>
      <c r="E28" s="55"/>
      <c r="F28" s="54"/>
      <c r="G28" s="54"/>
      <c r="H28" s="54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54"/>
      <c r="P28" s="54"/>
      <c r="Q28" s="54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54"/>
      <c r="AH28" s="54"/>
      <c r="AI28" s="54"/>
    </row>
    <row r="29" spans="2:35" ht="15.75">
      <c r="B29" s="17">
        <v>1</v>
      </c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</row>
    <row r="30" spans="2:35" ht="15.75">
      <c r="B30" s="17">
        <v>2</v>
      </c>
      <c r="C30" s="38"/>
      <c r="D30" s="38"/>
      <c r="E30" s="39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</row>
    <row r="31" spans="2:35" ht="15.75">
      <c r="B31" s="17">
        <v>3</v>
      </c>
      <c r="C31" s="38"/>
      <c r="D31" s="38"/>
      <c r="E31" s="39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</row>
    <row r="32" spans="2:35" ht="15.75">
      <c r="B32" s="17">
        <v>4</v>
      </c>
      <c r="C32" s="38"/>
      <c r="D32" s="38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</row>
    <row r="33" spans="2:35" ht="15.75">
      <c r="B33" s="17">
        <v>5</v>
      </c>
      <c r="C33" s="38"/>
      <c r="D33" s="38"/>
      <c r="E33" s="39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</row>
    <row r="34" spans="2:35" ht="15.75">
      <c r="B34" s="17">
        <v>6</v>
      </c>
      <c r="C34" s="38"/>
      <c r="D34" s="38"/>
      <c r="E34" s="39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</row>
    <row r="35" spans="2:35" ht="15.75">
      <c r="B35" s="17">
        <v>7</v>
      </c>
      <c r="C35" s="38"/>
      <c r="D35" s="38"/>
      <c r="E35" s="39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spans="2:35" ht="15.75">
      <c r="B36" s="47" t="s">
        <v>13</v>
      </c>
      <c r="C36" s="48"/>
      <c r="D36" s="49"/>
      <c r="E36" s="44">
        <f>SUM(E29:E35)</f>
        <v>0</v>
      </c>
      <c r="F36" s="39">
        <f t="shared" ref="F36:AI36" si="1">SUM(F29:F35)</f>
        <v>0</v>
      </c>
      <c r="G36" s="39">
        <f t="shared" si="1"/>
        <v>0</v>
      </c>
      <c r="H36" s="39">
        <f t="shared" si="1"/>
        <v>0</v>
      </c>
      <c r="I36" s="39">
        <f t="shared" si="1"/>
        <v>0</v>
      </c>
      <c r="J36" s="39">
        <f t="shared" si="1"/>
        <v>0</v>
      </c>
      <c r="K36" s="39">
        <f t="shared" si="1"/>
        <v>0</v>
      </c>
      <c r="L36" s="39">
        <f t="shared" si="1"/>
        <v>0</v>
      </c>
      <c r="M36" s="39">
        <f t="shared" si="1"/>
        <v>0</v>
      </c>
      <c r="N36" s="39">
        <f t="shared" si="1"/>
        <v>0</v>
      </c>
      <c r="O36" s="39">
        <f t="shared" si="1"/>
        <v>0</v>
      </c>
      <c r="P36" s="39">
        <f t="shared" si="1"/>
        <v>0</v>
      </c>
      <c r="Q36" s="39">
        <f t="shared" si="1"/>
        <v>0</v>
      </c>
      <c r="R36" s="39">
        <f t="shared" si="1"/>
        <v>0</v>
      </c>
      <c r="S36" s="39">
        <f t="shared" si="1"/>
        <v>0</v>
      </c>
      <c r="T36" s="39">
        <f t="shared" si="1"/>
        <v>0</v>
      </c>
      <c r="U36" s="39">
        <f t="shared" si="1"/>
        <v>0</v>
      </c>
      <c r="V36" s="39">
        <f t="shared" si="1"/>
        <v>0</v>
      </c>
      <c r="W36" s="39">
        <f t="shared" si="1"/>
        <v>0</v>
      </c>
      <c r="X36" s="39">
        <f t="shared" si="1"/>
        <v>0</v>
      </c>
      <c r="Y36" s="39">
        <f t="shared" si="1"/>
        <v>0</v>
      </c>
      <c r="Z36" s="39">
        <f t="shared" si="1"/>
        <v>0</v>
      </c>
      <c r="AA36" s="39">
        <f t="shared" si="1"/>
        <v>0</v>
      </c>
      <c r="AB36" s="39">
        <f t="shared" si="1"/>
        <v>0</v>
      </c>
      <c r="AC36" s="39">
        <f t="shared" si="1"/>
        <v>0</v>
      </c>
      <c r="AD36" s="39">
        <f t="shared" si="1"/>
        <v>0</v>
      </c>
      <c r="AE36" s="39">
        <f t="shared" si="1"/>
        <v>0</v>
      </c>
      <c r="AF36" s="39">
        <f t="shared" si="1"/>
        <v>0</v>
      </c>
      <c r="AG36" s="39">
        <f t="shared" si="1"/>
        <v>0</v>
      </c>
      <c r="AH36" s="39">
        <f t="shared" si="1"/>
        <v>0</v>
      </c>
      <c r="AI36" s="39">
        <f t="shared" si="1"/>
        <v>0</v>
      </c>
    </row>
    <row r="37" spans="2:35" ht="15.75">
      <c r="B37" s="47" t="s">
        <v>14</v>
      </c>
      <c r="C37" s="48"/>
      <c r="D37" s="48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</row>
    <row r="41" spans="2:3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56" t="s">
        <v>24</v>
      </c>
      <c r="AH41" s="56"/>
      <c r="AI41" s="56"/>
    </row>
    <row r="42" spans="2:35" ht="15.75">
      <c r="B42" s="1"/>
      <c r="C42" s="57" t="s">
        <v>34</v>
      </c>
      <c r="D42" s="57"/>
      <c r="E42" s="57"/>
      <c r="F42" s="57"/>
      <c r="G42" s="57"/>
      <c r="H42" s="57"/>
      <c r="I42" s="1"/>
      <c r="J42" s="1"/>
      <c r="K42" s="1"/>
      <c r="L42" s="1"/>
      <c r="M42" s="1"/>
      <c r="N42" s="1"/>
      <c r="O42" s="19" t="s">
        <v>39</v>
      </c>
      <c r="P42" s="19"/>
      <c r="Q42" s="16" t="str">
        <f>'младшая группа'!Q2</f>
        <v>КГКП "Ясли-сад "Болашақ әлемі"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"/>
      <c r="M43" s="1"/>
      <c r="N43" s="1"/>
      <c r="O43" s="1" t="s">
        <v>40</v>
      </c>
      <c r="P43" s="1"/>
      <c r="Q43" s="16" t="str">
        <f>'младшая группа'!Q3</f>
        <v>Абайский район  г.Абай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"/>
      <c r="AC43" s="1"/>
      <c r="AD43" s="1"/>
      <c r="AE43" s="1"/>
      <c r="AF43" s="1"/>
      <c r="AG43" s="1"/>
      <c r="AH43" s="1"/>
      <c r="AI43" s="1"/>
    </row>
    <row r="44" spans="2:35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 t="s">
        <v>41</v>
      </c>
      <c r="P44" s="20"/>
      <c r="Q44" s="18" t="str">
        <f>'группа раннего возраста'!Q24</f>
        <v>********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</row>
    <row r="45" spans="2:35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36" customHeight="1">
      <c r="B46" s="58" t="s">
        <v>0</v>
      </c>
      <c r="C46" s="55" t="s">
        <v>2</v>
      </c>
      <c r="D46" s="55" t="s">
        <v>3</v>
      </c>
      <c r="E46" s="55" t="s">
        <v>12</v>
      </c>
      <c r="F46" s="58" t="s">
        <v>4</v>
      </c>
      <c r="G46" s="58"/>
      <c r="H46" s="58"/>
      <c r="I46" s="50" t="s">
        <v>9</v>
      </c>
      <c r="J46" s="51"/>
      <c r="K46" s="51"/>
      <c r="L46" s="51"/>
      <c r="M46" s="51"/>
      <c r="N46" s="52"/>
      <c r="O46" s="55" t="s">
        <v>10</v>
      </c>
      <c r="P46" s="55"/>
      <c r="Q46" s="55"/>
      <c r="R46" s="50" t="s">
        <v>11</v>
      </c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2"/>
      <c r="AG46" s="55" t="s">
        <v>8</v>
      </c>
      <c r="AH46" s="55"/>
      <c r="AI46" s="55"/>
    </row>
    <row r="47" spans="2:35" ht="15.75" customHeight="1">
      <c r="B47" s="58"/>
      <c r="C47" s="55"/>
      <c r="D47" s="55"/>
      <c r="E47" s="55"/>
      <c r="F47" s="53" t="s">
        <v>5</v>
      </c>
      <c r="G47" s="53" t="s">
        <v>6</v>
      </c>
      <c r="H47" s="53" t="s">
        <v>7</v>
      </c>
      <c r="I47" s="55" t="s">
        <v>20</v>
      </c>
      <c r="J47" s="55"/>
      <c r="K47" s="55"/>
      <c r="L47" s="55" t="s">
        <v>25</v>
      </c>
      <c r="M47" s="55"/>
      <c r="N47" s="55"/>
      <c r="O47" s="53" t="s">
        <v>5</v>
      </c>
      <c r="P47" s="53" t="s">
        <v>6</v>
      </c>
      <c r="Q47" s="53" t="s">
        <v>7</v>
      </c>
      <c r="R47" s="50" t="s">
        <v>26</v>
      </c>
      <c r="S47" s="51"/>
      <c r="T47" s="52"/>
      <c r="U47" s="50" t="s">
        <v>22</v>
      </c>
      <c r="V47" s="51"/>
      <c r="W47" s="52"/>
      <c r="X47" s="50" t="s">
        <v>27</v>
      </c>
      <c r="Y47" s="51"/>
      <c r="Z47" s="52"/>
      <c r="AA47" s="50" t="s">
        <v>28</v>
      </c>
      <c r="AB47" s="51"/>
      <c r="AC47" s="52"/>
      <c r="AD47" s="50" t="s">
        <v>23</v>
      </c>
      <c r="AE47" s="51"/>
      <c r="AF47" s="52"/>
      <c r="AG47" s="53" t="s">
        <v>5</v>
      </c>
      <c r="AH47" s="53" t="s">
        <v>6</v>
      </c>
      <c r="AI47" s="53" t="s">
        <v>7</v>
      </c>
    </row>
    <row r="48" spans="2:35" ht="63">
      <c r="B48" s="58"/>
      <c r="C48" s="55"/>
      <c r="D48" s="55"/>
      <c r="E48" s="55"/>
      <c r="F48" s="54"/>
      <c r="G48" s="54"/>
      <c r="H48" s="54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54"/>
      <c r="P48" s="54"/>
      <c r="Q48" s="54"/>
      <c r="R48" s="15" t="s">
        <v>5</v>
      </c>
      <c r="S48" s="15" t="s">
        <v>6</v>
      </c>
      <c r="T48" s="15" t="s">
        <v>7</v>
      </c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54"/>
      <c r="AH48" s="54"/>
      <c r="AI48" s="54"/>
    </row>
    <row r="49" spans="2:35" ht="15.75">
      <c r="B49" s="17">
        <v>1</v>
      </c>
      <c r="C49" s="38"/>
      <c r="D49" s="38"/>
      <c r="E49" s="39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</row>
    <row r="50" spans="2:35" ht="15.75">
      <c r="B50" s="17">
        <v>2</v>
      </c>
      <c r="C50" s="38"/>
      <c r="D50" s="38"/>
      <c r="E50" s="39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</row>
    <row r="51" spans="2:35" ht="15.75">
      <c r="B51" s="17">
        <v>3</v>
      </c>
      <c r="C51" s="38"/>
      <c r="D51" s="38"/>
      <c r="E51" s="39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</row>
    <row r="52" spans="2:35" ht="15.75">
      <c r="B52" s="17">
        <v>4</v>
      </c>
      <c r="C52" s="38"/>
      <c r="D52" s="38"/>
      <c r="E52" s="3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</row>
    <row r="53" spans="2:35" ht="15.75">
      <c r="B53" s="17">
        <v>5</v>
      </c>
      <c r="C53" s="38"/>
      <c r="D53" s="38"/>
      <c r="E53" s="39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</row>
    <row r="54" spans="2:35" ht="15.75">
      <c r="B54" s="17">
        <v>6</v>
      </c>
      <c r="C54" s="38"/>
      <c r="D54" s="38"/>
      <c r="E54" s="39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</row>
    <row r="55" spans="2:35" ht="15.75">
      <c r="B55" s="17">
        <v>7</v>
      </c>
      <c r="C55" s="38"/>
      <c r="D55" s="38"/>
      <c r="E55" s="39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</row>
    <row r="56" spans="2:35" ht="15.75">
      <c r="B56" s="47" t="s">
        <v>13</v>
      </c>
      <c r="C56" s="48"/>
      <c r="D56" s="49"/>
      <c r="E56" s="44">
        <f>SUM(E49:E55)</f>
        <v>0</v>
      </c>
      <c r="F56" s="39">
        <f t="shared" ref="F56:AI56" si="2">SUM(F49:F55)</f>
        <v>0</v>
      </c>
      <c r="G56" s="39">
        <f t="shared" si="2"/>
        <v>0</v>
      </c>
      <c r="H56" s="39">
        <f t="shared" si="2"/>
        <v>0</v>
      </c>
      <c r="I56" s="39">
        <f t="shared" si="2"/>
        <v>0</v>
      </c>
      <c r="J56" s="39">
        <f t="shared" si="2"/>
        <v>0</v>
      </c>
      <c r="K56" s="39">
        <f t="shared" si="2"/>
        <v>0</v>
      </c>
      <c r="L56" s="39">
        <f t="shared" si="2"/>
        <v>0</v>
      </c>
      <c r="M56" s="39">
        <f t="shared" si="2"/>
        <v>0</v>
      </c>
      <c r="N56" s="39">
        <f t="shared" si="2"/>
        <v>0</v>
      </c>
      <c r="O56" s="39">
        <f t="shared" si="2"/>
        <v>0</v>
      </c>
      <c r="P56" s="39">
        <f t="shared" si="2"/>
        <v>0</v>
      </c>
      <c r="Q56" s="39">
        <f t="shared" si="2"/>
        <v>0</v>
      </c>
      <c r="R56" s="39">
        <f t="shared" si="2"/>
        <v>0</v>
      </c>
      <c r="S56" s="39">
        <f t="shared" si="2"/>
        <v>0</v>
      </c>
      <c r="T56" s="39">
        <f t="shared" si="2"/>
        <v>0</v>
      </c>
      <c r="U56" s="39">
        <f t="shared" si="2"/>
        <v>0</v>
      </c>
      <c r="V56" s="39">
        <f t="shared" si="2"/>
        <v>0</v>
      </c>
      <c r="W56" s="39">
        <f t="shared" si="2"/>
        <v>0</v>
      </c>
      <c r="X56" s="39">
        <f t="shared" si="2"/>
        <v>0</v>
      </c>
      <c r="Y56" s="39">
        <f t="shared" si="2"/>
        <v>0</v>
      </c>
      <c r="Z56" s="39">
        <f t="shared" si="2"/>
        <v>0</v>
      </c>
      <c r="AA56" s="39">
        <f t="shared" si="2"/>
        <v>0</v>
      </c>
      <c r="AB56" s="39">
        <f t="shared" si="2"/>
        <v>0</v>
      </c>
      <c r="AC56" s="39">
        <f t="shared" si="2"/>
        <v>0</v>
      </c>
      <c r="AD56" s="39">
        <f t="shared" si="2"/>
        <v>0</v>
      </c>
      <c r="AE56" s="39">
        <f t="shared" si="2"/>
        <v>0</v>
      </c>
      <c r="AF56" s="39">
        <f t="shared" si="2"/>
        <v>0</v>
      </c>
      <c r="AG56" s="39">
        <f t="shared" si="2"/>
        <v>0</v>
      </c>
      <c r="AH56" s="39">
        <f t="shared" si="2"/>
        <v>0</v>
      </c>
      <c r="AI56" s="39">
        <f t="shared" si="2"/>
        <v>0</v>
      </c>
    </row>
    <row r="57" spans="2:35" ht="15.75">
      <c r="B57" s="47" t="s">
        <v>14</v>
      </c>
      <c r="C57" s="48"/>
      <c r="D57" s="48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</row>
  </sheetData>
  <sheetProtection algorithmName="SHA-512" hashValue="VxWChHJ5y+UbL7JAv8XgpadWECbkH6WZPasKAbVbcWRljbD9C24b7X1Qx3SQ2PqqvRKLeK7c2zNSOyQZmEO5Zg==" saltValue="HfpYKmhfOStn3MM5g2O1cg==" spinCount="100000" sheet="1" objects="1" scenarios="1" selectLockedCells="1"/>
  <mergeCells count="87">
    <mergeCell ref="F7:F8"/>
    <mergeCell ref="G7:G8"/>
    <mergeCell ref="H7:H8"/>
    <mergeCell ref="O7:O8"/>
    <mergeCell ref="P7:P8"/>
    <mergeCell ref="I7:K7"/>
    <mergeCell ref="L7:N7"/>
    <mergeCell ref="O6:Q6"/>
    <mergeCell ref="AG6:AI6"/>
    <mergeCell ref="AA7:AC7"/>
    <mergeCell ref="AD7:AF7"/>
    <mergeCell ref="Q7:Q8"/>
    <mergeCell ref="AG7:AG8"/>
    <mergeCell ref="AH7:AH8"/>
    <mergeCell ref="AI7:AI8"/>
    <mergeCell ref="AG21:AI21"/>
    <mergeCell ref="C22:H22"/>
    <mergeCell ref="R6:AF6"/>
    <mergeCell ref="AG1:AI1"/>
    <mergeCell ref="B17:D17"/>
    <mergeCell ref="B16:D16"/>
    <mergeCell ref="B6:B8"/>
    <mergeCell ref="C6:C8"/>
    <mergeCell ref="D6:D8"/>
    <mergeCell ref="E6:E8"/>
    <mergeCell ref="F6:H6"/>
    <mergeCell ref="C2:H2"/>
    <mergeCell ref="R7:T7"/>
    <mergeCell ref="U7:W7"/>
    <mergeCell ref="X7:Z7"/>
    <mergeCell ref="I6:N6"/>
    <mergeCell ref="AG26:AI26"/>
    <mergeCell ref="F27:F28"/>
    <mergeCell ref="G27:G28"/>
    <mergeCell ref="H27:H28"/>
    <mergeCell ref="I27:K27"/>
    <mergeCell ref="L27:N27"/>
    <mergeCell ref="O27:O28"/>
    <mergeCell ref="P27:P28"/>
    <mergeCell ref="Q27:Q28"/>
    <mergeCell ref="R27:T27"/>
    <mergeCell ref="U27:W27"/>
    <mergeCell ref="X27:Z27"/>
    <mergeCell ref="AA27:AC27"/>
    <mergeCell ref="B37:D37"/>
    <mergeCell ref="AG41:AI41"/>
    <mergeCell ref="C42:H42"/>
    <mergeCell ref="AD27:AF27"/>
    <mergeCell ref="AG27:AG28"/>
    <mergeCell ref="AH27:AH28"/>
    <mergeCell ref="AI27:AI28"/>
    <mergeCell ref="B36:D36"/>
    <mergeCell ref="B26:B28"/>
    <mergeCell ref="C26:C28"/>
    <mergeCell ref="D26:D28"/>
    <mergeCell ref="E26:E28"/>
    <mergeCell ref="F26:H26"/>
    <mergeCell ref="I26:N26"/>
    <mergeCell ref="O26:Q26"/>
    <mergeCell ref="R26:AF26"/>
    <mergeCell ref="AD47:AF47"/>
    <mergeCell ref="AG47:AG48"/>
    <mergeCell ref="AH47:AH48"/>
    <mergeCell ref="B46:B48"/>
    <mergeCell ref="C46:C48"/>
    <mergeCell ref="D46:D48"/>
    <mergeCell ref="E46:E48"/>
    <mergeCell ref="F46:H46"/>
    <mergeCell ref="I46:N46"/>
    <mergeCell ref="O46:Q46"/>
    <mergeCell ref="R46:AF46"/>
    <mergeCell ref="AI47:AI48"/>
    <mergeCell ref="B56:D56"/>
    <mergeCell ref="B57:D57"/>
    <mergeCell ref="AG46:AI46"/>
    <mergeCell ref="F47:F48"/>
    <mergeCell ref="G47:G48"/>
    <mergeCell ref="H47:H48"/>
    <mergeCell ref="I47:K47"/>
    <mergeCell ref="L47:N47"/>
    <mergeCell ref="O47:O48"/>
    <mergeCell ref="P47:P48"/>
    <mergeCell ref="Q47:Q48"/>
    <mergeCell ref="R47:T47"/>
    <mergeCell ref="U47:W47"/>
    <mergeCell ref="X47:Z47"/>
    <mergeCell ref="AA47:AC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L57"/>
  <sheetViews>
    <sheetView zoomScale="70" zoomScaleNormal="70" workbookViewId="0">
      <selection activeCell="AL9" sqref="AL9"/>
    </sheetView>
  </sheetViews>
  <sheetFormatPr defaultRowHeight="15"/>
  <cols>
    <col min="3" max="4" width="35.7109375" customWidth="1"/>
    <col min="5" max="38" width="10.7109375" customWidth="1"/>
  </cols>
  <sheetData>
    <row r="1" spans="2:38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56" t="s">
        <v>24</v>
      </c>
      <c r="AK1" s="56"/>
      <c r="AL1" s="56"/>
    </row>
    <row r="2" spans="2:38" ht="15" customHeight="1">
      <c r="B2" s="1"/>
      <c r="C2" s="57" t="s">
        <v>35</v>
      </c>
      <c r="D2" s="57"/>
      <c r="E2" s="57"/>
      <c r="F2" s="57"/>
      <c r="G2" s="57"/>
      <c r="H2" s="57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КГКП "Ясли-сад "Болашақ әлемі"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38" ht="15.75">
      <c r="B3" s="1"/>
      <c r="C3" s="19" t="s">
        <v>38</v>
      </c>
      <c r="D3" s="16" t="str">
        <f>'младшая группа'!D3</f>
        <v>Малыхина Е.В.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" t="s">
        <v>40</v>
      </c>
      <c r="S3" s="1"/>
      <c r="T3" s="16" t="str">
        <f>'младшая группа'!Q3</f>
        <v>Абайский район  г.Абай</v>
      </c>
      <c r="U3" s="19"/>
      <c r="V3" s="19"/>
      <c r="W3" s="19"/>
      <c r="X3" s="19"/>
      <c r="Y3" s="19"/>
      <c r="Z3" s="19"/>
      <c r="AA3" s="19"/>
      <c r="AB3" s="19"/>
      <c r="AC3" s="19"/>
      <c r="AD3" s="1"/>
      <c r="AE3" s="1"/>
      <c r="AF3" s="1"/>
      <c r="AG3" s="1"/>
      <c r="AH3" s="1"/>
      <c r="AI3" s="1"/>
      <c r="AJ3" s="1"/>
      <c r="AK3" s="1"/>
      <c r="AL3" s="1"/>
    </row>
    <row r="4" spans="2:38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русский</v>
      </c>
      <c r="U4" s="20"/>
      <c r="V4" s="20"/>
      <c r="W4" s="20"/>
      <c r="X4" s="20"/>
      <c r="Y4" s="20"/>
      <c r="Z4" s="20"/>
      <c r="AA4" s="20"/>
      <c r="AB4" s="20"/>
      <c r="AC4" s="20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9" customHeight="1">
      <c r="B6" s="58" t="s">
        <v>0</v>
      </c>
      <c r="C6" s="55" t="s">
        <v>2</v>
      </c>
      <c r="D6" s="55" t="s">
        <v>3</v>
      </c>
      <c r="E6" s="55" t="s">
        <v>12</v>
      </c>
      <c r="F6" s="58" t="s">
        <v>4</v>
      </c>
      <c r="G6" s="58"/>
      <c r="H6" s="58"/>
      <c r="I6" s="50" t="s">
        <v>9</v>
      </c>
      <c r="J6" s="51"/>
      <c r="K6" s="51"/>
      <c r="L6" s="51"/>
      <c r="M6" s="51"/>
      <c r="N6" s="51"/>
      <c r="O6" s="51"/>
      <c r="P6" s="51"/>
      <c r="Q6" s="52"/>
      <c r="R6" s="55" t="s">
        <v>10</v>
      </c>
      <c r="S6" s="55"/>
      <c r="T6" s="55"/>
      <c r="U6" s="50" t="s">
        <v>11</v>
      </c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2"/>
      <c r="AJ6" s="55" t="s">
        <v>8</v>
      </c>
      <c r="AK6" s="55"/>
      <c r="AL6" s="55"/>
    </row>
    <row r="7" spans="2:38" ht="29.25" customHeight="1">
      <c r="B7" s="58"/>
      <c r="C7" s="55"/>
      <c r="D7" s="55"/>
      <c r="E7" s="55"/>
      <c r="F7" s="53" t="s">
        <v>5</v>
      </c>
      <c r="G7" s="53" t="s">
        <v>6</v>
      </c>
      <c r="H7" s="53" t="s">
        <v>7</v>
      </c>
      <c r="I7" s="55" t="s">
        <v>20</v>
      </c>
      <c r="J7" s="55"/>
      <c r="K7" s="55"/>
      <c r="L7" s="55" t="s">
        <v>25</v>
      </c>
      <c r="M7" s="55"/>
      <c r="N7" s="55"/>
      <c r="O7" s="62" t="s">
        <v>29</v>
      </c>
      <c r="P7" s="62"/>
      <c r="Q7" s="62"/>
      <c r="R7" s="53" t="s">
        <v>5</v>
      </c>
      <c r="S7" s="53" t="s">
        <v>6</v>
      </c>
      <c r="T7" s="53" t="s">
        <v>7</v>
      </c>
      <c r="U7" s="50" t="s">
        <v>26</v>
      </c>
      <c r="V7" s="51"/>
      <c r="W7" s="52"/>
      <c r="X7" s="50" t="s">
        <v>22</v>
      </c>
      <c r="Y7" s="51"/>
      <c r="Z7" s="52"/>
      <c r="AA7" s="50" t="s">
        <v>27</v>
      </c>
      <c r="AB7" s="51"/>
      <c r="AC7" s="52"/>
      <c r="AD7" s="50" t="s">
        <v>28</v>
      </c>
      <c r="AE7" s="51"/>
      <c r="AF7" s="52"/>
      <c r="AG7" s="50" t="s">
        <v>23</v>
      </c>
      <c r="AH7" s="51"/>
      <c r="AI7" s="52"/>
      <c r="AJ7" s="53" t="s">
        <v>5</v>
      </c>
      <c r="AK7" s="53" t="s">
        <v>6</v>
      </c>
      <c r="AL7" s="53" t="s">
        <v>7</v>
      </c>
    </row>
    <row r="8" spans="2:38" ht="74.25" customHeight="1">
      <c r="B8" s="58"/>
      <c r="C8" s="55"/>
      <c r="D8" s="55"/>
      <c r="E8" s="55"/>
      <c r="F8" s="54"/>
      <c r="G8" s="54"/>
      <c r="H8" s="54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54"/>
      <c r="S8" s="54"/>
      <c r="T8" s="54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54"/>
      <c r="AK8" s="54"/>
      <c r="AL8" s="54"/>
    </row>
    <row r="9" spans="2:38" ht="15.75">
      <c r="B9" s="8">
        <v>1</v>
      </c>
      <c r="C9" s="38" t="s">
        <v>47</v>
      </c>
      <c r="D9" s="38" t="s">
        <v>48</v>
      </c>
      <c r="E9" s="39">
        <v>25</v>
      </c>
      <c r="F9" s="38">
        <v>4</v>
      </c>
      <c r="G9" s="38">
        <v>14</v>
      </c>
      <c r="H9" s="38">
        <v>7</v>
      </c>
      <c r="I9" s="38">
        <v>7</v>
      </c>
      <c r="J9" s="38">
        <v>10</v>
      </c>
      <c r="K9" s="38">
        <v>8</v>
      </c>
      <c r="L9" s="38">
        <v>4</v>
      </c>
      <c r="M9" s="38">
        <v>12</v>
      </c>
      <c r="N9" s="38">
        <v>9</v>
      </c>
      <c r="O9" s="43"/>
      <c r="P9" s="43"/>
      <c r="Q9" s="43"/>
      <c r="R9" s="38">
        <v>4</v>
      </c>
      <c r="S9" s="38">
        <v>16</v>
      </c>
      <c r="T9" s="38">
        <v>5</v>
      </c>
      <c r="U9" s="38">
        <v>3</v>
      </c>
      <c r="V9" s="38">
        <v>12</v>
      </c>
      <c r="W9" s="38">
        <v>10</v>
      </c>
      <c r="X9" s="38">
        <v>1</v>
      </c>
      <c r="Y9" s="38">
        <v>11</v>
      </c>
      <c r="Z9" s="38">
        <v>13</v>
      </c>
      <c r="AA9" s="38">
        <v>1</v>
      </c>
      <c r="AB9" s="38">
        <v>18</v>
      </c>
      <c r="AC9" s="38">
        <v>6</v>
      </c>
      <c r="AD9" s="38">
        <v>2</v>
      </c>
      <c r="AE9" s="38">
        <v>21</v>
      </c>
      <c r="AF9" s="38">
        <v>2</v>
      </c>
      <c r="AG9" s="38">
        <v>1</v>
      </c>
      <c r="AH9" s="38">
        <v>22</v>
      </c>
      <c r="AI9" s="38">
        <v>2</v>
      </c>
      <c r="AJ9" s="38">
        <v>5</v>
      </c>
      <c r="AK9" s="38">
        <v>16</v>
      </c>
      <c r="AL9" s="38">
        <v>4</v>
      </c>
    </row>
    <row r="10" spans="2:38" ht="15.75">
      <c r="B10" s="8">
        <v>2</v>
      </c>
      <c r="C10" s="38"/>
      <c r="D10" s="38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43"/>
      <c r="P10" s="43"/>
      <c r="Q10" s="43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2:38" ht="15.75">
      <c r="B11" s="8">
        <v>3</v>
      </c>
      <c r="C11" s="38"/>
      <c r="D11" s="38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43"/>
      <c r="P11" s="43"/>
      <c r="Q11" s="43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2:38" ht="15.75">
      <c r="B12" s="8">
        <v>4</v>
      </c>
      <c r="C12" s="38"/>
      <c r="D12" s="38"/>
      <c r="E12" s="39"/>
      <c r="F12" s="38"/>
      <c r="G12" s="38"/>
      <c r="H12" s="38"/>
      <c r="I12" s="38"/>
      <c r="J12" s="38"/>
      <c r="K12" s="38"/>
      <c r="L12" s="38"/>
      <c r="M12" s="38"/>
      <c r="N12" s="38"/>
      <c r="O12" s="43"/>
      <c r="P12" s="43"/>
      <c r="Q12" s="43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2:38" ht="15.75">
      <c r="B13" s="8">
        <v>5</v>
      </c>
      <c r="C13" s="38"/>
      <c r="D13" s="38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43"/>
      <c r="P13" s="43"/>
      <c r="Q13" s="43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2:38" ht="15.75">
      <c r="B14" s="8">
        <v>6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43"/>
      <c r="P14" s="43"/>
      <c r="Q14" s="43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2:38" ht="15.75">
      <c r="B15" s="8">
        <v>7</v>
      </c>
      <c r="C15" s="38"/>
      <c r="D15" s="38"/>
      <c r="E15" s="39"/>
      <c r="F15" s="38"/>
      <c r="G15" s="38"/>
      <c r="H15" s="38"/>
      <c r="I15" s="38"/>
      <c r="J15" s="38"/>
      <c r="K15" s="38"/>
      <c r="L15" s="38"/>
      <c r="M15" s="38"/>
      <c r="N15" s="38"/>
      <c r="O15" s="43"/>
      <c r="P15" s="43"/>
      <c r="Q15" s="43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2:38" ht="15.75">
      <c r="B16" s="47" t="s">
        <v>13</v>
      </c>
      <c r="C16" s="48"/>
      <c r="D16" s="49"/>
      <c r="E16" s="40">
        <f>SUM(E9:E15)</f>
        <v>25</v>
      </c>
      <c r="F16" s="41">
        <f t="shared" ref="F16:AL16" si="0">SUM(F9:F15)</f>
        <v>4</v>
      </c>
      <c r="G16" s="41">
        <f t="shared" si="0"/>
        <v>14</v>
      </c>
      <c r="H16" s="41">
        <f t="shared" si="0"/>
        <v>7</v>
      </c>
      <c r="I16" s="41">
        <f t="shared" si="0"/>
        <v>7</v>
      </c>
      <c r="J16" s="41">
        <f t="shared" si="0"/>
        <v>10</v>
      </c>
      <c r="K16" s="41">
        <f t="shared" si="0"/>
        <v>8</v>
      </c>
      <c r="L16" s="41">
        <f t="shared" si="0"/>
        <v>4</v>
      </c>
      <c r="M16" s="41">
        <f t="shared" si="0"/>
        <v>12</v>
      </c>
      <c r="N16" s="41">
        <f t="shared" si="0"/>
        <v>9</v>
      </c>
      <c r="O16" s="46">
        <f t="shared" si="0"/>
        <v>0</v>
      </c>
      <c r="P16" s="46">
        <f t="shared" si="0"/>
        <v>0</v>
      </c>
      <c r="Q16" s="46">
        <f t="shared" si="0"/>
        <v>0</v>
      </c>
      <c r="R16" s="41">
        <f t="shared" si="0"/>
        <v>4</v>
      </c>
      <c r="S16" s="41">
        <f t="shared" si="0"/>
        <v>16</v>
      </c>
      <c r="T16" s="41">
        <f t="shared" si="0"/>
        <v>5</v>
      </c>
      <c r="U16" s="41">
        <f t="shared" si="0"/>
        <v>3</v>
      </c>
      <c r="V16" s="41">
        <f t="shared" si="0"/>
        <v>12</v>
      </c>
      <c r="W16" s="41">
        <f t="shared" si="0"/>
        <v>10</v>
      </c>
      <c r="X16" s="41">
        <f t="shared" si="0"/>
        <v>1</v>
      </c>
      <c r="Y16" s="41">
        <f t="shared" si="0"/>
        <v>11</v>
      </c>
      <c r="Z16" s="41">
        <f t="shared" si="0"/>
        <v>13</v>
      </c>
      <c r="AA16" s="41">
        <f t="shared" si="0"/>
        <v>1</v>
      </c>
      <c r="AB16" s="41">
        <f t="shared" si="0"/>
        <v>18</v>
      </c>
      <c r="AC16" s="41">
        <f t="shared" si="0"/>
        <v>6</v>
      </c>
      <c r="AD16" s="41">
        <f t="shared" si="0"/>
        <v>2</v>
      </c>
      <c r="AE16" s="41">
        <f t="shared" si="0"/>
        <v>21</v>
      </c>
      <c r="AF16" s="41">
        <f t="shared" si="0"/>
        <v>2</v>
      </c>
      <c r="AG16" s="41">
        <f t="shared" si="0"/>
        <v>1</v>
      </c>
      <c r="AH16" s="41">
        <f t="shared" si="0"/>
        <v>22</v>
      </c>
      <c r="AI16" s="41">
        <f t="shared" si="0"/>
        <v>2</v>
      </c>
      <c r="AJ16" s="41">
        <f t="shared" si="0"/>
        <v>5</v>
      </c>
      <c r="AK16" s="41">
        <f t="shared" si="0"/>
        <v>16</v>
      </c>
      <c r="AL16" s="41">
        <f t="shared" si="0"/>
        <v>4</v>
      </c>
    </row>
    <row r="17" spans="2:38" ht="15.75">
      <c r="B17" s="47" t="s">
        <v>14</v>
      </c>
      <c r="C17" s="48"/>
      <c r="D17" s="48"/>
      <c r="E17" s="13">
        <f>E16*100/E16</f>
        <v>100</v>
      </c>
      <c r="F17" s="26">
        <f>F16*100/E16</f>
        <v>16</v>
      </c>
      <c r="G17" s="25">
        <f>G16*100/E16</f>
        <v>56</v>
      </c>
      <c r="H17" s="25">
        <f>H16*100/E16</f>
        <v>28</v>
      </c>
      <c r="I17" s="25">
        <f>I16*100/E16</f>
        <v>28</v>
      </c>
      <c r="J17" s="25">
        <f>J16*100/E16</f>
        <v>40</v>
      </c>
      <c r="K17" s="25">
        <f>K16*100/E16</f>
        <v>32</v>
      </c>
      <c r="L17" s="25">
        <f>L16*100/E16</f>
        <v>16</v>
      </c>
      <c r="M17" s="25">
        <f>M16*100/E16</f>
        <v>48</v>
      </c>
      <c r="N17" s="25">
        <f>N16*100/E16</f>
        <v>36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16</v>
      </c>
      <c r="S17" s="25">
        <f>S16*100/E16</f>
        <v>64</v>
      </c>
      <c r="T17" s="25">
        <f>T16*100/E16</f>
        <v>20</v>
      </c>
      <c r="U17" s="25">
        <f>U16*100/E16</f>
        <v>12</v>
      </c>
      <c r="V17" s="25">
        <f>V16*100/E16</f>
        <v>48</v>
      </c>
      <c r="W17" s="25">
        <f>W16*100/E16</f>
        <v>40</v>
      </c>
      <c r="X17" s="25">
        <f>X16*100/E16</f>
        <v>4</v>
      </c>
      <c r="Y17" s="25">
        <f>Y16*100/E16</f>
        <v>44</v>
      </c>
      <c r="Z17" s="25">
        <f>Z16*100/E16</f>
        <v>52</v>
      </c>
      <c r="AA17" s="25">
        <f>AA16*100/E16</f>
        <v>4</v>
      </c>
      <c r="AB17" s="25">
        <f>AB16*100/E16</f>
        <v>72</v>
      </c>
      <c r="AC17" s="25">
        <f>AC16*100/E16</f>
        <v>24</v>
      </c>
      <c r="AD17" s="25">
        <f>AD16*100/E16</f>
        <v>8</v>
      </c>
      <c r="AE17" s="25">
        <f>AE16*100/E16</f>
        <v>84</v>
      </c>
      <c r="AF17" s="25">
        <f>AF16*100/E16</f>
        <v>8</v>
      </c>
      <c r="AG17" s="25">
        <f>AG16*100/E16</f>
        <v>4</v>
      </c>
      <c r="AH17" s="25">
        <f>AH16*100/E16</f>
        <v>88</v>
      </c>
      <c r="AI17" s="25">
        <f>AI16*100/E16</f>
        <v>8</v>
      </c>
      <c r="AJ17" s="25">
        <f>AJ16*100/E16</f>
        <v>20</v>
      </c>
      <c r="AK17" s="25">
        <f>AK16*100/E16</f>
        <v>64</v>
      </c>
      <c r="AL17" s="25">
        <f>AL16*100/E16</f>
        <v>16</v>
      </c>
    </row>
    <row r="21" spans="2:38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56" t="s">
        <v>24</v>
      </c>
      <c r="AK21" s="56"/>
      <c r="AL21" s="56"/>
    </row>
    <row r="22" spans="2:38" ht="15.75">
      <c r="B22" s="1"/>
      <c r="C22" s="57" t="s">
        <v>35</v>
      </c>
      <c r="D22" s="57"/>
      <c r="E22" s="57"/>
      <c r="F22" s="57"/>
      <c r="G22" s="57"/>
      <c r="H22" s="57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КГКП "Ясли-сад "Болашақ әлемі"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ht="15.75">
      <c r="B23" s="1"/>
      <c r="C23" s="19" t="s">
        <v>38</v>
      </c>
      <c r="D23" s="19" t="str">
        <f>'группа раннего возраста'!D3</f>
        <v>*********</v>
      </c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" t="s">
        <v>40</v>
      </c>
      <c r="S23" s="1"/>
      <c r="T23" s="16" t="str">
        <f>'младшая группа'!Q3</f>
        <v>Абайский район  г.Абай</v>
      </c>
      <c r="U23" s="19"/>
      <c r="V23" s="19"/>
      <c r="W23" s="19"/>
      <c r="X23" s="19"/>
      <c r="Y23" s="19"/>
      <c r="Z23" s="19"/>
      <c r="AA23" s="19"/>
      <c r="AB23" s="19"/>
      <c r="AC23" s="19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20"/>
      <c r="V24" s="20"/>
      <c r="W24" s="20"/>
      <c r="X24" s="20"/>
      <c r="Y24" s="20"/>
      <c r="Z24" s="20"/>
      <c r="AA24" s="20"/>
      <c r="AB24" s="20"/>
      <c r="AC24" s="20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7.5" customHeight="1">
      <c r="B26" s="58" t="s">
        <v>0</v>
      </c>
      <c r="C26" s="55" t="s">
        <v>2</v>
      </c>
      <c r="D26" s="55" t="s">
        <v>3</v>
      </c>
      <c r="E26" s="55" t="s">
        <v>12</v>
      </c>
      <c r="F26" s="58" t="s">
        <v>4</v>
      </c>
      <c r="G26" s="58"/>
      <c r="H26" s="58"/>
      <c r="I26" s="50" t="s">
        <v>9</v>
      </c>
      <c r="J26" s="51"/>
      <c r="K26" s="51"/>
      <c r="L26" s="51"/>
      <c r="M26" s="51"/>
      <c r="N26" s="51"/>
      <c r="O26" s="51"/>
      <c r="P26" s="51"/>
      <c r="Q26" s="52"/>
      <c r="R26" s="55" t="s">
        <v>10</v>
      </c>
      <c r="S26" s="55"/>
      <c r="T26" s="55"/>
      <c r="U26" s="50" t="s">
        <v>11</v>
      </c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2"/>
      <c r="AJ26" s="55" t="s">
        <v>8</v>
      </c>
      <c r="AK26" s="55"/>
      <c r="AL26" s="55"/>
    </row>
    <row r="27" spans="2:38" ht="15.75" customHeight="1">
      <c r="B27" s="58"/>
      <c r="C27" s="55"/>
      <c r="D27" s="55"/>
      <c r="E27" s="55"/>
      <c r="F27" s="53" t="s">
        <v>5</v>
      </c>
      <c r="G27" s="53" t="s">
        <v>6</v>
      </c>
      <c r="H27" s="53" t="s">
        <v>7</v>
      </c>
      <c r="I27" s="55" t="s">
        <v>20</v>
      </c>
      <c r="J27" s="55"/>
      <c r="K27" s="55"/>
      <c r="L27" s="55" t="s">
        <v>25</v>
      </c>
      <c r="M27" s="55"/>
      <c r="N27" s="55"/>
      <c r="O27" s="55" t="s">
        <v>29</v>
      </c>
      <c r="P27" s="55"/>
      <c r="Q27" s="55"/>
      <c r="R27" s="53" t="s">
        <v>5</v>
      </c>
      <c r="S27" s="53" t="s">
        <v>6</v>
      </c>
      <c r="T27" s="53" t="s">
        <v>7</v>
      </c>
      <c r="U27" s="50" t="s">
        <v>26</v>
      </c>
      <c r="V27" s="51"/>
      <c r="W27" s="52"/>
      <c r="X27" s="50" t="s">
        <v>22</v>
      </c>
      <c r="Y27" s="51"/>
      <c r="Z27" s="52"/>
      <c r="AA27" s="50" t="s">
        <v>27</v>
      </c>
      <c r="AB27" s="51"/>
      <c r="AC27" s="52"/>
      <c r="AD27" s="50" t="s">
        <v>28</v>
      </c>
      <c r="AE27" s="51"/>
      <c r="AF27" s="52"/>
      <c r="AG27" s="50" t="s">
        <v>23</v>
      </c>
      <c r="AH27" s="51"/>
      <c r="AI27" s="52"/>
      <c r="AJ27" s="53" t="s">
        <v>5</v>
      </c>
      <c r="AK27" s="53" t="s">
        <v>6</v>
      </c>
      <c r="AL27" s="53" t="s">
        <v>7</v>
      </c>
    </row>
    <row r="28" spans="2:38" ht="63">
      <c r="B28" s="58"/>
      <c r="C28" s="55"/>
      <c r="D28" s="55"/>
      <c r="E28" s="55"/>
      <c r="F28" s="54"/>
      <c r="G28" s="54"/>
      <c r="H28" s="54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54"/>
      <c r="S28" s="54"/>
      <c r="T28" s="54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54"/>
      <c r="AK28" s="54"/>
      <c r="AL28" s="54"/>
    </row>
    <row r="29" spans="2:38" ht="15.75">
      <c r="B29" s="17">
        <v>1</v>
      </c>
      <c r="C29" s="38" t="s">
        <v>47</v>
      </c>
      <c r="D29" s="38" t="s">
        <v>48</v>
      </c>
      <c r="E29" s="39">
        <v>25</v>
      </c>
      <c r="F29" s="38">
        <v>4</v>
      </c>
      <c r="G29" s="38">
        <v>16</v>
      </c>
      <c r="H29" s="38">
        <v>5</v>
      </c>
      <c r="I29" s="38">
        <v>4</v>
      </c>
      <c r="J29" s="38">
        <v>13</v>
      </c>
      <c r="K29" s="38">
        <v>8</v>
      </c>
      <c r="L29" s="38">
        <v>3</v>
      </c>
      <c r="M29" s="38">
        <v>13</v>
      </c>
      <c r="N29" s="38">
        <v>9</v>
      </c>
      <c r="O29" s="38">
        <v>5</v>
      </c>
      <c r="P29" s="38">
        <v>12</v>
      </c>
      <c r="Q29" s="38">
        <v>8</v>
      </c>
      <c r="R29" s="38">
        <v>3</v>
      </c>
      <c r="S29" s="38">
        <v>14</v>
      </c>
      <c r="T29" s="38">
        <v>8</v>
      </c>
      <c r="U29" s="38">
        <v>6</v>
      </c>
      <c r="V29" s="38">
        <v>12</v>
      </c>
      <c r="W29" s="38">
        <v>7</v>
      </c>
      <c r="X29" s="38">
        <v>6</v>
      </c>
      <c r="Y29" s="38">
        <v>14</v>
      </c>
      <c r="Z29" s="38">
        <v>5</v>
      </c>
      <c r="AA29" s="38">
        <v>5</v>
      </c>
      <c r="AB29" s="38">
        <v>14</v>
      </c>
      <c r="AC29" s="38">
        <v>6</v>
      </c>
      <c r="AD29" s="38">
        <v>6</v>
      </c>
      <c r="AE29" s="38">
        <v>17</v>
      </c>
      <c r="AF29" s="38">
        <v>2</v>
      </c>
      <c r="AG29" s="38">
        <v>8</v>
      </c>
      <c r="AH29" s="38">
        <v>9</v>
      </c>
      <c r="AI29" s="38">
        <v>8</v>
      </c>
      <c r="AJ29" s="38">
        <v>4</v>
      </c>
      <c r="AK29" s="38">
        <v>12</v>
      </c>
      <c r="AL29" s="38">
        <v>9</v>
      </c>
    </row>
    <row r="30" spans="2:38" ht="15.75">
      <c r="B30" s="17">
        <v>2</v>
      </c>
      <c r="C30" s="38"/>
      <c r="D30" s="38"/>
      <c r="E30" s="39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</row>
    <row r="31" spans="2:38" ht="15.75">
      <c r="B31" s="17">
        <v>3</v>
      </c>
      <c r="C31" s="38"/>
      <c r="D31" s="38"/>
      <c r="E31" s="39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2:38" ht="15.75">
      <c r="B32" s="17">
        <v>4</v>
      </c>
      <c r="C32" s="38"/>
      <c r="D32" s="38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</row>
    <row r="33" spans="2:38" ht="15.75">
      <c r="B33" s="17">
        <v>5</v>
      </c>
      <c r="C33" s="38"/>
      <c r="D33" s="38"/>
      <c r="E33" s="39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</row>
    <row r="34" spans="2:38" ht="15.75">
      <c r="B34" s="17">
        <v>6</v>
      </c>
      <c r="C34" s="38"/>
      <c r="D34" s="38"/>
      <c r="E34" s="39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</row>
    <row r="35" spans="2:38" ht="15.75">
      <c r="B35" s="17">
        <v>7</v>
      </c>
      <c r="C35" s="38"/>
      <c r="D35" s="38"/>
      <c r="E35" s="39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</row>
    <row r="36" spans="2:38" ht="15.75">
      <c r="B36" s="47" t="s">
        <v>13</v>
      </c>
      <c r="C36" s="48"/>
      <c r="D36" s="49"/>
      <c r="E36" s="40">
        <f>SUM(E29:E35)</f>
        <v>25</v>
      </c>
      <c r="F36" s="41">
        <f t="shared" ref="F36:AL36" si="1">SUM(F29:F35)</f>
        <v>4</v>
      </c>
      <c r="G36" s="41">
        <f t="shared" si="1"/>
        <v>16</v>
      </c>
      <c r="H36" s="41">
        <f t="shared" si="1"/>
        <v>5</v>
      </c>
      <c r="I36" s="41">
        <f t="shared" si="1"/>
        <v>4</v>
      </c>
      <c r="J36" s="41">
        <f t="shared" si="1"/>
        <v>13</v>
      </c>
      <c r="K36" s="41">
        <f t="shared" si="1"/>
        <v>8</v>
      </c>
      <c r="L36" s="41">
        <f t="shared" si="1"/>
        <v>3</v>
      </c>
      <c r="M36" s="41">
        <f t="shared" si="1"/>
        <v>13</v>
      </c>
      <c r="N36" s="41">
        <f t="shared" si="1"/>
        <v>9</v>
      </c>
      <c r="O36" s="41">
        <f t="shared" si="1"/>
        <v>5</v>
      </c>
      <c r="P36" s="41">
        <f t="shared" si="1"/>
        <v>12</v>
      </c>
      <c r="Q36" s="41">
        <f t="shared" si="1"/>
        <v>8</v>
      </c>
      <c r="R36" s="41">
        <f t="shared" si="1"/>
        <v>3</v>
      </c>
      <c r="S36" s="41">
        <f t="shared" si="1"/>
        <v>14</v>
      </c>
      <c r="T36" s="41">
        <f t="shared" si="1"/>
        <v>8</v>
      </c>
      <c r="U36" s="41">
        <f t="shared" si="1"/>
        <v>6</v>
      </c>
      <c r="V36" s="41">
        <f t="shared" si="1"/>
        <v>12</v>
      </c>
      <c r="W36" s="41">
        <f t="shared" si="1"/>
        <v>7</v>
      </c>
      <c r="X36" s="41">
        <f t="shared" si="1"/>
        <v>6</v>
      </c>
      <c r="Y36" s="41">
        <f t="shared" si="1"/>
        <v>14</v>
      </c>
      <c r="Z36" s="41">
        <f t="shared" si="1"/>
        <v>5</v>
      </c>
      <c r="AA36" s="41">
        <f t="shared" si="1"/>
        <v>5</v>
      </c>
      <c r="AB36" s="41">
        <f t="shared" si="1"/>
        <v>14</v>
      </c>
      <c r="AC36" s="41">
        <f t="shared" si="1"/>
        <v>6</v>
      </c>
      <c r="AD36" s="41">
        <f t="shared" si="1"/>
        <v>6</v>
      </c>
      <c r="AE36" s="41">
        <f t="shared" si="1"/>
        <v>17</v>
      </c>
      <c r="AF36" s="41">
        <f t="shared" si="1"/>
        <v>2</v>
      </c>
      <c r="AG36" s="41">
        <f t="shared" si="1"/>
        <v>8</v>
      </c>
      <c r="AH36" s="41">
        <f t="shared" si="1"/>
        <v>9</v>
      </c>
      <c r="AI36" s="41">
        <f t="shared" si="1"/>
        <v>8</v>
      </c>
      <c r="AJ36" s="41">
        <f t="shared" si="1"/>
        <v>4</v>
      </c>
      <c r="AK36" s="41">
        <f t="shared" si="1"/>
        <v>12</v>
      </c>
      <c r="AL36" s="41">
        <f t="shared" si="1"/>
        <v>9</v>
      </c>
    </row>
    <row r="37" spans="2:38" ht="15.75">
      <c r="B37" s="47" t="s">
        <v>14</v>
      </c>
      <c r="C37" s="48"/>
      <c r="D37" s="48"/>
      <c r="E37" s="13">
        <f>E36*100/E36</f>
        <v>100</v>
      </c>
      <c r="F37" s="26">
        <f>F36*100/E36</f>
        <v>16</v>
      </c>
      <c r="G37" s="25">
        <f>G36*100/E36</f>
        <v>64</v>
      </c>
      <c r="H37" s="25">
        <f>H36*100/E36</f>
        <v>20</v>
      </c>
      <c r="I37" s="25">
        <f>I36*100/E36</f>
        <v>16</v>
      </c>
      <c r="J37" s="25">
        <f>J36*100/E36</f>
        <v>52</v>
      </c>
      <c r="K37" s="25">
        <f>K36*100/E36</f>
        <v>32</v>
      </c>
      <c r="L37" s="25">
        <f>L36*100/E36</f>
        <v>12</v>
      </c>
      <c r="M37" s="25">
        <f>M36*100/E36</f>
        <v>52</v>
      </c>
      <c r="N37" s="25">
        <f>N36*100/E36</f>
        <v>36</v>
      </c>
      <c r="O37" s="25">
        <f>O36*100/E36</f>
        <v>20</v>
      </c>
      <c r="P37" s="25">
        <f>P36*100/E36</f>
        <v>48</v>
      </c>
      <c r="Q37" s="25">
        <f>Q36*100/E36</f>
        <v>32</v>
      </c>
      <c r="R37" s="25">
        <f>R36*100/E36</f>
        <v>12</v>
      </c>
      <c r="S37" s="25">
        <f>S36*100/E36</f>
        <v>56</v>
      </c>
      <c r="T37" s="25">
        <f>T36*100/E36</f>
        <v>32</v>
      </c>
      <c r="U37" s="25">
        <f>U36*100/E36</f>
        <v>24</v>
      </c>
      <c r="V37" s="25">
        <f>V36*100/E36</f>
        <v>48</v>
      </c>
      <c r="W37" s="25">
        <f>W36*100/E36</f>
        <v>28</v>
      </c>
      <c r="X37" s="25">
        <f>X36*100/E36</f>
        <v>24</v>
      </c>
      <c r="Y37" s="25">
        <f>Y36*100/E36</f>
        <v>56</v>
      </c>
      <c r="Z37" s="25">
        <f>Z36*100/E36</f>
        <v>20</v>
      </c>
      <c r="AA37" s="25">
        <f>AA36*100/E36</f>
        <v>20</v>
      </c>
      <c r="AB37" s="25">
        <f>AB36*100/E36</f>
        <v>56</v>
      </c>
      <c r="AC37" s="25">
        <f>AC36*100/E36</f>
        <v>24</v>
      </c>
      <c r="AD37" s="25">
        <f>AD36*100/E36</f>
        <v>24</v>
      </c>
      <c r="AE37" s="25">
        <f>AE36*100/E36</f>
        <v>68</v>
      </c>
      <c r="AF37" s="25">
        <f>AF36*100/E36</f>
        <v>8</v>
      </c>
      <c r="AG37" s="25">
        <f>AG36*100/E36</f>
        <v>32</v>
      </c>
      <c r="AH37" s="25">
        <f>AH36*100/E36</f>
        <v>36</v>
      </c>
      <c r="AI37" s="25">
        <f>AI36*100/E36</f>
        <v>32</v>
      </c>
      <c r="AJ37" s="25">
        <f>AJ36*100/E36</f>
        <v>16</v>
      </c>
      <c r="AK37" s="25">
        <f>AK36*100/E36</f>
        <v>48</v>
      </c>
      <c r="AL37" s="25">
        <f>AL36*100/E36</f>
        <v>36</v>
      </c>
    </row>
    <row r="41" spans="2:38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56" t="s">
        <v>24</v>
      </c>
      <c r="AK41" s="56"/>
      <c r="AL41" s="56"/>
    </row>
    <row r="42" spans="2:38" ht="15.75">
      <c r="B42" s="1"/>
      <c r="C42" s="57" t="s">
        <v>35</v>
      </c>
      <c r="D42" s="57"/>
      <c r="E42" s="57"/>
      <c r="F42" s="57"/>
      <c r="G42" s="57"/>
      <c r="H42" s="57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КГКП "Ясли-сад "Болашақ әлемі"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2:38" ht="15.75">
      <c r="B43" s="1"/>
      <c r="C43" s="19" t="s">
        <v>38</v>
      </c>
      <c r="D43" s="19" t="str">
        <f>'группа раннего возраста'!D23</f>
        <v>*********</v>
      </c>
      <c r="E43" s="19"/>
      <c r="F43" s="19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" t="s">
        <v>40</v>
      </c>
      <c r="S43" s="1"/>
      <c r="T43" s="16" t="str">
        <f>'младшая группа'!Q3</f>
        <v>Абайский район  г.Абай</v>
      </c>
      <c r="U43" s="19"/>
      <c r="V43" s="19"/>
      <c r="W43" s="19"/>
      <c r="X43" s="19"/>
      <c r="Y43" s="19"/>
      <c r="Z43" s="19"/>
      <c r="AA43" s="19"/>
      <c r="AB43" s="19"/>
      <c r="AC43" s="19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20"/>
      <c r="V44" s="20"/>
      <c r="W44" s="20"/>
      <c r="X44" s="20"/>
      <c r="Y44" s="20"/>
      <c r="Z44" s="20"/>
      <c r="AA44" s="20"/>
      <c r="AB44" s="20"/>
      <c r="AC44" s="20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40.5" customHeight="1">
      <c r="B46" s="58" t="s">
        <v>0</v>
      </c>
      <c r="C46" s="55" t="s">
        <v>2</v>
      </c>
      <c r="D46" s="55" t="s">
        <v>3</v>
      </c>
      <c r="E46" s="55" t="s">
        <v>12</v>
      </c>
      <c r="F46" s="58" t="s">
        <v>4</v>
      </c>
      <c r="G46" s="58"/>
      <c r="H46" s="58"/>
      <c r="I46" s="50" t="s">
        <v>9</v>
      </c>
      <c r="J46" s="51"/>
      <c r="K46" s="51"/>
      <c r="L46" s="51"/>
      <c r="M46" s="51"/>
      <c r="N46" s="51"/>
      <c r="O46" s="51"/>
      <c r="P46" s="51"/>
      <c r="Q46" s="52"/>
      <c r="R46" s="55" t="s">
        <v>10</v>
      </c>
      <c r="S46" s="55"/>
      <c r="T46" s="55"/>
      <c r="U46" s="50" t="s">
        <v>11</v>
      </c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2"/>
      <c r="AJ46" s="55" t="s">
        <v>8</v>
      </c>
      <c r="AK46" s="55"/>
      <c r="AL46" s="55"/>
    </row>
    <row r="47" spans="2:38" ht="15.75" customHeight="1">
      <c r="B47" s="58"/>
      <c r="C47" s="55"/>
      <c r="D47" s="55"/>
      <c r="E47" s="55"/>
      <c r="F47" s="53" t="s">
        <v>5</v>
      </c>
      <c r="G47" s="53" t="s">
        <v>6</v>
      </c>
      <c r="H47" s="53" t="s">
        <v>7</v>
      </c>
      <c r="I47" s="55" t="s">
        <v>20</v>
      </c>
      <c r="J47" s="55"/>
      <c r="K47" s="55"/>
      <c r="L47" s="55" t="s">
        <v>25</v>
      </c>
      <c r="M47" s="55"/>
      <c r="N47" s="55"/>
      <c r="O47" s="55" t="s">
        <v>29</v>
      </c>
      <c r="P47" s="55"/>
      <c r="Q47" s="55"/>
      <c r="R47" s="53" t="s">
        <v>5</v>
      </c>
      <c r="S47" s="53" t="s">
        <v>6</v>
      </c>
      <c r="T47" s="53" t="s">
        <v>7</v>
      </c>
      <c r="U47" s="50" t="s">
        <v>26</v>
      </c>
      <c r="V47" s="51"/>
      <c r="W47" s="52"/>
      <c r="X47" s="50" t="s">
        <v>22</v>
      </c>
      <c r="Y47" s="51"/>
      <c r="Z47" s="52"/>
      <c r="AA47" s="50" t="s">
        <v>27</v>
      </c>
      <c r="AB47" s="51"/>
      <c r="AC47" s="52"/>
      <c r="AD47" s="50" t="s">
        <v>28</v>
      </c>
      <c r="AE47" s="51"/>
      <c r="AF47" s="52"/>
      <c r="AG47" s="50" t="s">
        <v>23</v>
      </c>
      <c r="AH47" s="51"/>
      <c r="AI47" s="52"/>
      <c r="AJ47" s="53" t="s">
        <v>5</v>
      </c>
      <c r="AK47" s="53" t="s">
        <v>6</v>
      </c>
      <c r="AL47" s="53" t="s">
        <v>7</v>
      </c>
    </row>
    <row r="48" spans="2:38" ht="63">
      <c r="B48" s="58"/>
      <c r="C48" s="55"/>
      <c r="D48" s="55"/>
      <c r="E48" s="55"/>
      <c r="F48" s="54"/>
      <c r="G48" s="54"/>
      <c r="H48" s="54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54"/>
      <c r="S48" s="54"/>
      <c r="T48" s="54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54"/>
      <c r="AK48" s="54"/>
      <c r="AL48" s="54"/>
    </row>
    <row r="49" spans="2:38" ht="15.75">
      <c r="B49" s="17">
        <v>1</v>
      </c>
      <c r="C49" s="38" t="s">
        <v>47</v>
      </c>
      <c r="D49" s="38" t="s">
        <v>48</v>
      </c>
      <c r="E49" s="39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</row>
    <row r="50" spans="2:38" ht="15.75">
      <c r="B50" s="17">
        <v>2</v>
      </c>
      <c r="C50" s="38"/>
      <c r="D50" s="38"/>
      <c r="E50" s="39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</row>
    <row r="51" spans="2:38" ht="15.75">
      <c r="B51" s="17">
        <v>3</v>
      </c>
      <c r="C51" s="38"/>
      <c r="D51" s="38"/>
      <c r="E51" s="39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2:38" ht="15.75">
      <c r="B52" s="17">
        <v>4</v>
      </c>
      <c r="C52" s="38"/>
      <c r="D52" s="38"/>
      <c r="E52" s="3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</row>
    <row r="53" spans="2:38" ht="15.75">
      <c r="B53" s="17">
        <v>5</v>
      </c>
      <c r="C53" s="38"/>
      <c r="D53" s="38"/>
      <c r="E53" s="39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</row>
    <row r="54" spans="2:38" ht="15.75">
      <c r="B54" s="17">
        <v>6</v>
      </c>
      <c r="C54" s="38"/>
      <c r="D54" s="38"/>
      <c r="E54" s="39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</row>
    <row r="55" spans="2:38" ht="15.75">
      <c r="B55" s="17">
        <v>7</v>
      </c>
      <c r="C55" s="38"/>
      <c r="D55" s="38"/>
      <c r="E55" s="39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</row>
    <row r="56" spans="2:38" ht="15.75">
      <c r="B56" s="47" t="s">
        <v>13</v>
      </c>
      <c r="C56" s="48"/>
      <c r="D56" s="49"/>
      <c r="E56" s="40">
        <f>SUM(E49:E55)</f>
        <v>0</v>
      </c>
      <c r="F56" s="41">
        <f t="shared" ref="F56:AL56" si="2">SUM(F49:F55)</f>
        <v>0</v>
      </c>
      <c r="G56" s="41">
        <f t="shared" si="2"/>
        <v>0</v>
      </c>
      <c r="H56" s="41">
        <f t="shared" si="2"/>
        <v>0</v>
      </c>
      <c r="I56" s="41">
        <f t="shared" si="2"/>
        <v>0</v>
      </c>
      <c r="J56" s="41">
        <f t="shared" si="2"/>
        <v>0</v>
      </c>
      <c r="K56" s="41">
        <f t="shared" si="2"/>
        <v>0</v>
      </c>
      <c r="L56" s="41">
        <f t="shared" si="2"/>
        <v>0</v>
      </c>
      <c r="M56" s="41">
        <f t="shared" si="2"/>
        <v>0</v>
      </c>
      <c r="N56" s="41">
        <f t="shared" si="2"/>
        <v>0</v>
      </c>
      <c r="O56" s="41">
        <f t="shared" si="2"/>
        <v>0</v>
      </c>
      <c r="P56" s="41">
        <f t="shared" si="2"/>
        <v>0</v>
      </c>
      <c r="Q56" s="41">
        <f t="shared" si="2"/>
        <v>0</v>
      </c>
      <c r="R56" s="41">
        <f t="shared" si="2"/>
        <v>0</v>
      </c>
      <c r="S56" s="41">
        <f t="shared" si="2"/>
        <v>0</v>
      </c>
      <c r="T56" s="41">
        <f t="shared" si="2"/>
        <v>0</v>
      </c>
      <c r="U56" s="41">
        <f t="shared" si="2"/>
        <v>0</v>
      </c>
      <c r="V56" s="41">
        <f t="shared" si="2"/>
        <v>0</v>
      </c>
      <c r="W56" s="41">
        <f t="shared" si="2"/>
        <v>0</v>
      </c>
      <c r="X56" s="41">
        <f t="shared" si="2"/>
        <v>0</v>
      </c>
      <c r="Y56" s="41">
        <f t="shared" si="2"/>
        <v>0</v>
      </c>
      <c r="Z56" s="41">
        <f t="shared" si="2"/>
        <v>0</v>
      </c>
      <c r="AA56" s="41">
        <f t="shared" si="2"/>
        <v>0</v>
      </c>
      <c r="AB56" s="41">
        <f t="shared" si="2"/>
        <v>0</v>
      </c>
      <c r="AC56" s="41">
        <f t="shared" si="2"/>
        <v>0</v>
      </c>
      <c r="AD56" s="41">
        <f t="shared" si="2"/>
        <v>0</v>
      </c>
      <c r="AE56" s="41">
        <f t="shared" si="2"/>
        <v>0</v>
      </c>
      <c r="AF56" s="41">
        <f t="shared" si="2"/>
        <v>0</v>
      </c>
      <c r="AG56" s="41">
        <f t="shared" si="2"/>
        <v>0</v>
      </c>
      <c r="AH56" s="41">
        <f t="shared" si="2"/>
        <v>0</v>
      </c>
      <c r="AI56" s="41">
        <f t="shared" si="2"/>
        <v>0</v>
      </c>
      <c r="AJ56" s="41">
        <f t="shared" si="2"/>
        <v>0</v>
      </c>
      <c r="AK56" s="41">
        <f t="shared" si="2"/>
        <v>0</v>
      </c>
      <c r="AL56" s="41">
        <f t="shared" si="2"/>
        <v>0</v>
      </c>
    </row>
    <row r="57" spans="2:38" ht="15.75">
      <c r="B57" s="47" t="s">
        <v>14</v>
      </c>
      <c r="C57" s="48"/>
      <c r="D57" s="48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algorithmName="SHA-512" hashValue="MuvTKxmifd9nx6Z+AAzbuIKi2jivZU3EV5oNsN3TVAK0LGqnMHu2M/WiK1yJK365Tzl+zwdRKYHXfI5Or+RCHw==" saltValue="r8Y1/I3a16Z2akXTsN6xkQ==" spinCount="100000" sheet="1" objects="1" scenarios="1" selectLockedCells="1"/>
  <mergeCells count="90">
    <mergeCell ref="AJ7:AJ8"/>
    <mergeCell ref="AA7:AC7"/>
    <mergeCell ref="AD7:AF7"/>
    <mergeCell ref="AG7:AI7"/>
    <mergeCell ref="C2:H2"/>
    <mergeCell ref="L7:N7"/>
    <mergeCell ref="O7:Q7"/>
    <mergeCell ref="F7:F8"/>
    <mergeCell ref="G7:G8"/>
    <mergeCell ref="H7:H8"/>
    <mergeCell ref="U6:AI6"/>
    <mergeCell ref="B17:D17"/>
    <mergeCell ref="B16:D16"/>
    <mergeCell ref="B6:B8"/>
    <mergeCell ref="C6:C8"/>
    <mergeCell ref="D6:D8"/>
    <mergeCell ref="AJ21:AL21"/>
    <mergeCell ref="C22:H22"/>
    <mergeCell ref="AJ1:AL1"/>
    <mergeCell ref="I6:Q6"/>
    <mergeCell ref="E6:E8"/>
    <mergeCell ref="F6:H6"/>
    <mergeCell ref="I7:K7"/>
    <mergeCell ref="R7:R8"/>
    <mergeCell ref="S7:S8"/>
    <mergeCell ref="T7:T8"/>
    <mergeCell ref="U7:W7"/>
    <mergeCell ref="X7:Z7"/>
    <mergeCell ref="R6:T6"/>
    <mergeCell ref="AJ6:AL6"/>
    <mergeCell ref="AK7:AK8"/>
    <mergeCell ref="AL7:AL8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B36:D36"/>
    <mergeCell ref="B37:D37"/>
    <mergeCell ref="AJ41:AL41"/>
    <mergeCell ref="C42:H42"/>
    <mergeCell ref="AD27:AF27"/>
    <mergeCell ref="AG27:AI27"/>
    <mergeCell ref="AJ27:AJ28"/>
    <mergeCell ref="AK27:AK28"/>
    <mergeCell ref="AL27:AL28"/>
    <mergeCell ref="B26:B28"/>
    <mergeCell ref="C26:C28"/>
    <mergeCell ref="D26:D28"/>
    <mergeCell ref="E26:E28"/>
    <mergeCell ref="F26:H26"/>
    <mergeCell ref="I26:Q26"/>
    <mergeCell ref="R26:T26"/>
    <mergeCell ref="AA47:AC47"/>
    <mergeCell ref="AD47:AF47"/>
    <mergeCell ref="AG47:AI47"/>
    <mergeCell ref="AJ47:AJ48"/>
    <mergeCell ref="B46:B48"/>
    <mergeCell ref="C46:C48"/>
    <mergeCell ref="D46:D48"/>
    <mergeCell ref="E46:E48"/>
    <mergeCell ref="F46:H46"/>
    <mergeCell ref="I46:Q46"/>
    <mergeCell ref="R46:T46"/>
    <mergeCell ref="U46:AI46"/>
    <mergeCell ref="AK47:AK48"/>
    <mergeCell ref="AL47:AL48"/>
    <mergeCell ref="B56:D56"/>
    <mergeCell ref="B57:D57"/>
    <mergeCell ref="AJ46:AL46"/>
    <mergeCell ref="F47:F48"/>
    <mergeCell ref="G47:G48"/>
    <mergeCell ref="H47:H48"/>
    <mergeCell ref="I47:K47"/>
    <mergeCell ref="L47:N47"/>
    <mergeCell ref="O47:Q47"/>
    <mergeCell ref="R47:R48"/>
    <mergeCell ref="S47:S48"/>
    <mergeCell ref="T47:T48"/>
    <mergeCell ref="U47:W47"/>
    <mergeCell ref="X47:Z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AL57"/>
  <sheetViews>
    <sheetView topLeftCell="D1" zoomScale="70" zoomScaleNormal="70" workbookViewId="0">
      <selection activeCell="E56" sqref="E56"/>
    </sheetView>
  </sheetViews>
  <sheetFormatPr defaultRowHeight="15"/>
  <cols>
    <col min="3" max="4" width="35.7109375" customWidth="1"/>
    <col min="5" max="38" width="10.7109375" customWidth="1"/>
  </cols>
  <sheetData>
    <row r="1" spans="2:38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56" t="s">
        <v>24</v>
      </c>
      <c r="AK1" s="56"/>
      <c r="AL1" s="56"/>
    </row>
    <row r="2" spans="2:38" ht="15" customHeight="1">
      <c r="B2" s="1"/>
      <c r="C2" s="57" t="s">
        <v>36</v>
      </c>
      <c r="D2" s="57"/>
      <c r="E2" s="57"/>
      <c r="F2" s="57"/>
      <c r="G2" s="57"/>
      <c r="H2" s="57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КГКП "Ясли-сад "Болашақ әлемі"</v>
      </c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r="AF2" s="2"/>
      <c r="AG2" s="2"/>
      <c r="AH2" s="2"/>
      <c r="AI2" s="2"/>
      <c r="AJ2" s="2"/>
      <c r="AK2" s="2"/>
      <c r="AL2" s="2"/>
    </row>
    <row r="3" spans="2:38" ht="15.75">
      <c r="B3" s="1"/>
      <c r="C3" s="19" t="s">
        <v>38</v>
      </c>
      <c r="D3" s="16" t="str">
        <f>'младшая группа'!D3</f>
        <v>Малыхина Е.В.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9" t="s">
        <v>40</v>
      </c>
      <c r="S3" s="19"/>
      <c r="T3" s="16" t="str">
        <f>'младшая группа'!Q3</f>
        <v>Абайский район  г.Абай</v>
      </c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r="AF3" s="2"/>
      <c r="AG3" s="2"/>
      <c r="AH3" s="2"/>
      <c r="AI3" s="2"/>
      <c r="AJ3" s="2"/>
      <c r="AK3" s="2"/>
      <c r="AL3" s="2"/>
    </row>
    <row r="4" spans="2:38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русский</v>
      </c>
      <c r="U4" s="18"/>
      <c r="V4" s="18"/>
      <c r="W4" s="18"/>
      <c r="X4" s="18"/>
      <c r="Y4" s="18"/>
      <c r="Z4" s="18"/>
      <c r="AA4" s="18"/>
      <c r="AB4" s="18"/>
      <c r="AC4" s="18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2.25" customHeight="1">
      <c r="B6" s="58" t="s">
        <v>0</v>
      </c>
      <c r="C6" s="55" t="s">
        <v>2</v>
      </c>
      <c r="D6" s="55" t="s">
        <v>3</v>
      </c>
      <c r="E6" s="55" t="s">
        <v>12</v>
      </c>
      <c r="F6" s="58" t="s">
        <v>4</v>
      </c>
      <c r="G6" s="58"/>
      <c r="H6" s="58"/>
      <c r="I6" s="50" t="s">
        <v>9</v>
      </c>
      <c r="J6" s="51"/>
      <c r="K6" s="51"/>
      <c r="L6" s="51"/>
      <c r="M6" s="51"/>
      <c r="N6" s="51"/>
      <c r="O6" s="51"/>
      <c r="P6" s="51"/>
      <c r="Q6" s="52"/>
      <c r="R6" s="55" t="s">
        <v>10</v>
      </c>
      <c r="S6" s="55"/>
      <c r="T6" s="55"/>
      <c r="U6" s="50" t="s">
        <v>11</v>
      </c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2"/>
      <c r="AJ6" s="55" t="s">
        <v>8</v>
      </c>
      <c r="AK6" s="55"/>
      <c r="AL6" s="55"/>
    </row>
    <row r="7" spans="2:38" ht="15" customHeight="1">
      <c r="B7" s="58"/>
      <c r="C7" s="55"/>
      <c r="D7" s="55"/>
      <c r="E7" s="55"/>
      <c r="F7" s="53" t="s">
        <v>5</v>
      </c>
      <c r="G7" s="53" t="s">
        <v>6</v>
      </c>
      <c r="H7" s="53" t="s">
        <v>7</v>
      </c>
      <c r="I7" s="50" t="s">
        <v>20</v>
      </c>
      <c r="J7" s="51"/>
      <c r="K7" s="52"/>
      <c r="L7" s="50" t="s">
        <v>25</v>
      </c>
      <c r="M7" s="51"/>
      <c r="N7" s="52"/>
      <c r="O7" s="50" t="s">
        <v>29</v>
      </c>
      <c r="P7" s="51"/>
      <c r="Q7" s="52"/>
      <c r="R7" s="53" t="s">
        <v>5</v>
      </c>
      <c r="S7" s="53" t="s">
        <v>6</v>
      </c>
      <c r="T7" s="53" t="s">
        <v>7</v>
      </c>
      <c r="U7" s="50" t="s">
        <v>26</v>
      </c>
      <c r="V7" s="51"/>
      <c r="W7" s="52"/>
      <c r="X7" s="50" t="s">
        <v>22</v>
      </c>
      <c r="Y7" s="51"/>
      <c r="Z7" s="52"/>
      <c r="AA7" s="50" t="s">
        <v>27</v>
      </c>
      <c r="AB7" s="51"/>
      <c r="AC7" s="52"/>
      <c r="AD7" s="50" t="s">
        <v>28</v>
      </c>
      <c r="AE7" s="51"/>
      <c r="AF7" s="52"/>
      <c r="AG7" s="50" t="s">
        <v>23</v>
      </c>
      <c r="AH7" s="51"/>
      <c r="AI7" s="52"/>
      <c r="AJ7" s="53" t="s">
        <v>5</v>
      </c>
      <c r="AK7" s="53" t="s">
        <v>6</v>
      </c>
      <c r="AL7" s="53" t="s">
        <v>7</v>
      </c>
    </row>
    <row r="8" spans="2:38" ht="66.75" customHeight="1">
      <c r="B8" s="58"/>
      <c r="C8" s="55"/>
      <c r="D8" s="55"/>
      <c r="E8" s="55"/>
      <c r="F8" s="54"/>
      <c r="G8" s="54"/>
      <c r="H8" s="54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7" t="s">
        <v>5</v>
      </c>
      <c r="P8" s="7" t="s">
        <v>6</v>
      </c>
      <c r="Q8" s="7" t="s">
        <v>7</v>
      </c>
      <c r="R8" s="54"/>
      <c r="S8" s="54"/>
      <c r="T8" s="54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54"/>
      <c r="AK8" s="54"/>
      <c r="AL8" s="54"/>
    </row>
    <row r="9" spans="2:38" ht="15.75">
      <c r="B9" s="8">
        <v>1</v>
      </c>
      <c r="C9" s="38" t="s">
        <v>45</v>
      </c>
      <c r="D9" s="38" t="s">
        <v>46</v>
      </c>
      <c r="E9" s="39">
        <v>25</v>
      </c>
      <c r="F9" s="38">
        <v>5</v>
      </c>
      <c r="G9" s="38">
        <v>13</v>
      </c>
      <c r="H9" s="38">
        <v>7</v>
      </c>
      <c r="I9" s="38">
        <v>4</v>
      </c>
      <c r="J9" s="38">
        <v>14</v>
      </c>
      <c r="K9" s="38">
        <v>7</v>
      </c>
      <c r="L9" s="38">
        <v>5</v>
      </c>
      <c r="M9" s="38">
        <v>15</v>
      </c>
      <c r="N9" s="38">
        <v>5</v>
      </c>
      <c r="O9" s="38">
        <v>2</v>
      </c>
      <c r="P9" s="38">
        <v>11</v>
      </c>
      <c r="Q9" s="38">
        <v>12</v>
      </c>
      <c r="R9" s="38">
        <v>6</v>
      </c>
      <c r="S9" s="38">
        <v>13</v>
      </c>
      <c r="T9" s="38">
        <v>6</v>
      </c>
      <c r="U9" s="38">
        <v>7</v>
      </c>
      <c r="V9" s="38">
        <v>13</v>
      </c>
      <c r="W9" s="38">
        <v>5</v>
      </c>
      <c r="X9" s="38">
        <v>8</v>
      </c>
      <c r="Y9" s="38">
        <v>15</v>
      </c>
      <c r="Z9" s="38">
        <v>2</v>
      </c>
      <c r="AA9" s="38">
        <v>8</v>
      </c>
      <c r="AB9" s="38">
        <v>14</v>
      </c>
      <c r="AC9" s="38">
        <v>3</v>
      </c>
      <c r="AD9" s="38">
        <v>9</v>
      </c>
      <c r="AE9" s="38">
        <v>14</v>
      </c>
      <c r="AF9" s="38">
        <v>2</v>
      </c>
      <c r="AG9" s="38">
        <v>3</v>
      </c>
      <c r="AH9" s="38">
        <v>14</v>
      </c>
      <c r="AI9" s="38">
        <v>8</v>
      </c>
      <c r="AJ9" s="38">
        <v>2</v>
      </c>
      <c r="AK9" s="38">
        <v>17</v>
      </c>
      <c r="AL9" s="38">
        <v>6</v>
      </c>
    </row>
    <row r="10" spans="2:38" ht="15.75">
      <c r="B10" s="8">
        <v>2</v>
      </c>
      <c r="C10" s="38"/>
      <c r="D10" s="38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2:38" ht="15.75">
      <c r="B11" s="8">
        <v>3</v>
      </c>
      <c r="C11" s="38"/>
      <c r="D11" s="38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2:38" ht="15.75">
      <c r="B12" s="8">
        <v>4</v>
      </c>
      <c r="C12" s="38"/>
      <c r="D12" s="38"/>
      <c r="E12" s="3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2:38" ht="15.75">
      <c r="B13" s="8">
        <v>5</v>
      </c>
      <c r="C13" s="38"/>
      <c r="D13" s="38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2:38" ht="15.75">
      <c r="B14" s="8">
        <v>6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2:38" ht="15.75">
      <c r="B15" s="8">
        <v>7</v>
      </c>
      <c r="C15" s="38"/>
      <c r="D15" s="38"/>
      <c r="E15" s="39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2:38" ht="15.75">
      <c r="B16" s="47" t="s">
        <v>13</v>
      </c>
      <c r="C16" s="48"/>
      <c r="D16" s="49"/>
      <c r="E16" s="40">
        <f>SUM(E9:E15)</f>
        <v>25</v>
      </c>
      <c r="F16" s="41">
        <f t="shared" ref="F16:AL16" si="0">SUM(F9:F15)</f>
        <v>5</v>
      </c>
      <c r="G16" s="41">
        <f t="shared" si="0"/>
        <v>13</v>
      </c>
      <c r="H16" s="41">
        <f t="shared" si="0"/>
        <v>7</v>
      </c>
      <c r="I16" s="41">
        <f t="shared" si="0"/>
        <v>4</v>
      </c>
      <c r="J16" s="41">
        <f t="shared" si="0"/>
        <v>14</v>
      </c>
      <c r="K16" s="41">
        <f t="shared" si="0"/>
        <v>7</v>
      </c>
      <c r="L16" s="41">
        <f t="shared" si="0"/>
        <v>5</v>
      </c>
      <c r="M16" s="41">
        <f t="shared" si="0"/>
        <v>15</v>
      </c>
      <c r="N16" s="41">
        <f t="shared" si="0"/>
        <v>5</v>
      </c>
      <c r="O16" s="41">
        <f t="shared" si="0"/>
        <v>2</v>
      </c>
      <c r="P16" s="41">
        <f t="shared" si="0"/>
        <v>11</v>
      </c>
      <c r="Q16" s="41">
        <f t="shared" si="0"/>
        <v>12</v>
      </c>
      <c r="R16" s="41">
        <f t="shared" si="0"/>
        <v>6</v>
      </c>
      <c r="S16" s="41">
        <f t="shared" si="0"/>
        <v>13</v>
      </c>
      <c r="T16" s="41">
        <f t="shared" si="0"/>
        <v>6</v>
      </c>
      <c r="U16" s="41">
        <f t="shared" si="0"/>
        <v>7</v>
      </c>
      <c r="V16" s="41">
        <f t="shared" si="0"/>
        <v>13</v>
      </c>
      <c r="W16" s="41">
        <f t="shared" si="0"/>
        <v>5</v>
      </c>
      <c r="X16" s="41">
        <f t="shared" si="0"/>
        <v>8</v>
      </c>
      <c r="Y16" s="41">
        <f t="shared" si="0"/>
        <v>15</v>
      </c>
      <c r="Z16" s="41">
        <f t="shared" si="0"/>
        <v>2</v>
      </c>
      <c r="AA16" s="41">
        <f t="shared" si="0"/>
        <v>8</v>
      </c>
      <c r="AB16" s="41">
        <f t="shared" si="0"/>
        <v>14</v>
      </c>
      <c r="AC16" s="41">
        <f t="shared" si="0"/>
        <v>3</v>
      </c>
      <c r="AD16" s="41">
        <f t="shared" si="0"/>
        <v>9</v>
      </c>
      <c r="AE16" s="41">
        <f t="shared" si="0"/>
        <v>14</v>
      </c>
      <c r="AF16" s="41">
        <f t="shared" si="0"/>
        <v>2</v>
      </c>
      <c r="AG16" s="41">
        <f t="shared" si="0"/>
        <v>3</v>
      </c>
      <c r="AH16" s="41">
        <f t="shared" si="0"/>
        <v>14</v>
      </c>
      <c r="AI16" s="41">
        <f t="shared" si="0"/>
        <v>8</v>
      </c>
      <c r="AJ16" s="41">
        <f t="shared" si="0"/>
        <v>2</v>
      </c>
      <c r="AK16" s="41">
        <f t="shared" si="0"/>
        <v>17</v>
      </c>
      <c r="AL16" s="41">
        <f t="shared" si="0"/>
        <v>6</v>
      </c>
    </row>
    <row r="17" spans="2:38" ht="15.75">
      <c r="B17" s="47" t="s">
        <v>14</v>
      </c>
      <c r="C17" s="48"/>
      <c r="D17" s="48"/>
      <c r="E17" s="13">
        <f>E16*100/E16</f>
        <v>100</v>
      </c>
      <c r="F17" s="26">
        <f>F16*100/E16</f>
        <v>20</v>
      </c>
      <c r="G17" s="25">
        <f>G16*100/E16</f>
        <v>52</v>
      </c>
      <c r="H17" s="25">
        <f>H16*100/E16</f>
        <v>28</v>
      </c>
      <c r="I17" s="25">
        <f>I16*100/E16</f>
        <v>16</v>
      </c>
      <c r="J17" s="25">
        <f>J16*100/E16</f>
        <v>56</v>
      </c>
      <c r="K17" s="25">
        <f>K16*100/E16</f>
        <v>28</v>
      </c>
      <c r="L17" s="25">
        <f>L16*100/E16</f>
        <v>20</v>
      </c>
      <c r="M17" s="25">
        <f>M16*100/E16</f>
        <v>60</v>
      </c>
      <c r="N17" s="25">
        <f>N16*100/E16</f>
        <v>20</v>
      </c>
      <c r="O17" s="25">
        <f>O16*100/E16</f>
        <v>8</v>
      </c>
      <c r="P17" s="25">
        <f>P16*100/E16</f>
        <v>44</v>
      </c>
      <c r="Q17" s="25">
        <f>Q16*100/E16</f>
        <v>48</v>
      </c>
      <c r="R17" s="25">
        <f>R16*100/E16</f>
        <v>24</v>
      </c>
      <c r="S17" s="25">
        <f>S16*100/E16</f>
        <v>52</v>
      </c>
      <c r="T17" s="25">
        <f>T16*100/E16</f>
        <v>24</v>
      </c>
      <c r="U17" s="25">
        <f>U16*100/E16</f>
        <v>28</v>
      </c>
      <c r="V17" s="25">
        <f>V16*100/E16</f>
        <v>52</v>
      </c>
      <c r="W17" s="25">
        <f>W16*100/E16</f>
        <v>20</v>
      </c>
      <c r="X17" s="25">
        <f>X16*100/E16</f>
        <v>32</v>
      </c>
      <c r="Y17" s="25">
        <f>Y16*100/E16</f>
        <v>60</v>
      </c>
      <c r="Z17" s="25">
        <f>Z16*100/E16</f>
        <v>8</v>
      </c>
      <c r="AA17" s="25">
        <f>AA16*100/E16</f>
        <v>32</v>
      </c>
      <c r="AB17" s="25">
        <f>AB16*100/E16</f>
        <v>56</v>
      </c>
      <c r="AC17" s="25">
        <f>AC16*100/E16</f>
        <v>12</v>
      </c>
      <c r="AD17" s="25">
        <f>AD16*100/E16</f>
        <v>36</v>
      </c>
      <c r="AE17" s="25">
        <f>AE16*100/E16</f>
        <v>56</v>
      </c>
      <c r="AF17" s="25">
        <f>AF16*100/E16</f>
        <v>8</v>
      </c>
      <c r="AG17" s="25">
        <f>AG16*100/E16</f>
        <v>12</v>
      </c>
      <c r="AH17" s="25">
        <f>AH16*100/E16</f>
        <v>56</v>
      </c>
      <c r="AI17" s="25">
        <f>AI16*100/E16</f>
        <v>32</v>
      </c>
      <c r="AJ17" s="25">
        <f>AJ16*100/E16</f>
        <v>8</v>
      </c>
      <c r="AK17" s="25">
        <f>AK16*100/E16</f>
        <v>68</v>
      </c>
      <c r="AL17" s="25">
        <f>AL16*100/E16</f>
        <v>24</v>
      </c>
    </row>
    <row r="21" spans="2:38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56" t="s">
        <v>24</v>
      </c>
      <c r="AK21" s="56"/>
      <c r="AL21" s="56"/>
    </row>
    <row r="22" spans="2:38" ht="15.75">
      <c r="B22" s="1"/>
      <c r="C22" s="57" t="s">
        <v>36</v>
      </c>
      <c r="D22" s="57"/>
      <c r="E22" s="57"/>
      <c r="F22" s="57"/>
      <c r="G22" s="57"/>
      <c r="H22" s="57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КГКП "Ясли-сад "Болашақ әлемі"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8" ht="15.7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40</v>
      </c>
      <c r="S23" s="19"/>
      <c r="T23" s="16" t="str">
        <f>'младшая группа'!Q3</f>
        <v>Абайский район  г.Абай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8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6.75" customHeight="1">
      <c r="B26" s="58" t="s">
        <v>0</v>
      </c>
      <c r="C26" s="55" t="s">
        <v>2</v>
      </c>
      <c r="D26" s="55" t="s">
        <v>3</v>
      </c>
      <c r="E26" s="55" t="s">
        <v>12</v>
      </c>
      <c r="F26" s="58" t="s">
        <v>4</v>
      </c>
      <c r="G26" s="58"/>
      <c r="H26" s="58"/>
      <c r="I26" s="50" t="s">
        <v>9</v>
      </c>
      <c r="J26" s="51"/>
      <c r="K26" s="51"/>
      <c r="L26" s="51"/>
      <c r="M26" s="51"/>
      <c r="N26" s="51"/>
      <c r="O26" s="51"/>
      <c r="P26" s="51"/>
      <c r="Q26" s="52"/>
      <c r="R26" s="55" t="s">
        <v>10</v>
      </c>
      <c r="S26" s="55"/>
      <c r="T26" s="55"/>
      <c r="U26" s="50" t="s">
        <v>11</v>
      </c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2"/>
      <c r="AJ26" s="55" t="s">
        <v>8</v>
      </c>
      <c r="AK26" s="55"/>
      <c r="AL26" s="55"/>
    </row>
    <row r="27" spans="2:38" ht="15.75" customHeight="1">
      <c r="B27" s="58"/>
      <c r="C27" s="55"/>
      <c r="D27" s="55"/>
      <c r="E27" s="55"/>
      <c r="F27" s="53" t="s">
        <v>5</v>
      </c>
      <c r="G27" s="53" t="s">
        <v>6</v>
      </c>
      <c r="H27" s="53" t="s">
        <v>7</v>
      </c>
      <c r="I27" s="50" t="s">
        <v>20</v>
      </c>
      <c r="J27" s="51"/>
      <c r="K27" s="52"/>
      <c r="L27" s="50" t="s">
        <v>25</v>
      </c>
      <c r="M27" s="51"/>
      <c r="N27" s="52"/>
      <c r="O27" s="50" t="s">
        <v>29</v>
      </c>
      <c r="P27" s="51"/>
      <c r="Q27" s="52"/>
      <c r="R27" s="53" t="s">
        <v>5</v>
      </c>
      <c r="S27" s="53" t="s">
        <v>6</v>
      </c>
      <c r="T27" s="53" t="s">
        <v>7</v>
      </c>
      <c r="U27" s="50" t="s">
        <v>26</v>
      </c>
      <c r="V27" s="51"/>
      <c r="W27" s="52"/>
      <c r="X27" s="50" t="s">
        <v>22</v>
      </c>
      <c r="Y27" s="51"/>
      <c r="Z27" s="52"/>
      <c r="AA27" s="50" t="s">
        <v>27</v>
      </c>
      <c r="AB27" s="51"/>
      <c r="AC27" s="52"/>
      <c r="AD27" s="50" t="s">
        <v>28</v>
      </c>
      <c r="AE27" s="51"/>
      <c r="AF27" s="52"/>
      <c r="AG27" s="50" t="s">
        <v>23</v>
      </c>
      <c r="AH27" s="51"/>
      <c r="AI27" s="52"/>
      <c r="AJ27" s="53" t="s">
        <v>5</v>
      </c>
      <c r="AK27" s="53" t="s">
        <v>6</v>
      </c>
      <c r="AL27" s="53" t="s">
        <v>7</v>
      </c>
    </row>
    <row r="28" spans="2:38" ht="63">
      <c r="B28" s="58"/>
      <c r="C28" s="55"/>
      <c r="D28" s="55"/>
      <c r="E28" s="55"/>
      <c r="F28" s="54"/>
      <c r="G28" s="54"/>
      <c r="H28" s="54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54"/>
      <c r="S28" s="54"/>
      <c r="T28" s="54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54"/>
      <c r="AK28" s="54"/>
      <c r="AL28" s="54"/>
    </row>
    <row r="29" spans="2:38" ht="15.75">
      <c r="B29" s="17">
        <v>1</v>
      </c>
      <c r="C29" s="38" t="s">
        <v>45</v>
      </c>
      <c r="D29" s="38" t="s">
        <v>46</v>
      </c>
      <c r="E29" s="39">
        <v>25</v>
      </c>
      <c r="F29" s="38">
        <v>13</v>
      </c>
      <c r="G29" s="38">
        <v>10</v>
      </c>
      <c r="H29" s="38">
        <v>2</v>
      </c>
      <c r="I29" s="38">
        <v>9</v>
      </c>
      <c r="J29" s="38">
        <v>11</v>
      </c>
      <c r="K29" s="38">
        <v>5</v>
      </c>
      <c r="L29" s="38">
        <v>12</v>
      </c>
      <c r="M29" s="38">
        <v>8</v>
      </c>
      <c r="N29" s="38">
        <v>5</v>
      </c>
      <c r="O29" s="38">
        <v>3</v>
      </c>
      <c r="P29" s="38">
        <v>11</v>
      </c>
      <c r="Q29" s="38">
        <v>11</v>
      </c>
      <c r="R29" s="38">
        <v>12</v>
      </c>
      <c r="S29" s="38">
        <v>9</v>
      </c>
      <c r="T29" s="38">
        <v>4</v>
      </c>
      <c r="U29" s="38">
        <v>13</v>
      </c>
      <c r="V29" s="38">
        <v>9</v>
      </c>
      <c r="W29" s="38">
        <v>3</v>
      </c>
      <c r="X29" s="38">
        <v>13</v>
      </c>
      <c r="Y29" s="38">
        <v>12</v>
      </c>
      <c r="Z29" s="38">
        <v>0</v>
      </c>
      <c r="AA29" s="38">
        <v>14</v>
      </c>
      <c r="AB29" s="38">
        <v>11</v>
      </c>
      <c r="AC29" s="38">
        <v>0</v>
      </c>
      <c r="AD29" s="38">
        <v>9</v>
      </c>
      <c r="AE29" s="38">
        <v>12</v>
      </c>
      <c r="AF29" s="38">
        <v>4</v>
      </c>
      <c r="AG29" s="38">
        <v>10</v>
      </c>
      <c r="AH29" s="38">
        <v>14</v>
      </c>
      <c r="AI29" s="38">
        <v>1</v>
      </c>
      <c r="AJ29" s="38">
        <v>9</v>
      </c>
      <c r="AK29" s="38">
        <v>13</v>
      </c>
      <c r="AL29" s="38">
        <v>3</v>
      </c>
    </row>
    <row r="30" spans="2:38" ht="15.75">
      <c r="B30" s="17">
        <v>2</v>
      </c>
      <c r="C30" s="38"/>
      <c r="D30" s="38"/>
      <c r="E30" s="39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</row>
    <row r="31" spans="2:38" ht="15.75">
      <c r="B31" s="17">
        <v>3</v>
      </c>
      <c r="C31" s="38"/>
      <c r="D31" s="38"/>
      <c r="E31" s="39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2:38" ht="15.75">
      <c r="B32" s="17">
        <v>4</v>
      </c>
      <c r="C32" s="38"/>
      <c r="D32" s="38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</row>
    <row r="33" spans="2:38" ht="15.75">
      <c r="B33" s="17">
        <v>5</v>
      </c>
      <c r="C33" s="38"/>
      <c r="D33" s="38"/>
      <c r="E33" s="39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</row>
    <row r="34" spans="2:38" ht="15.75">
      <c r="B34" s="17">
        <v>6</v>
      </c>
      <c r="C34" s="38"/>
      <c r="D34" s="38"/>
      <c r="E34" s="39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</row>
    <row r="35" spans="2:38" ht="15.75">
      <c r="B35" s="17">
        <v>7</v>
      </c>
      <c r="C35" s="38"/>
      <c r="D35" s="38"/>
      <c r="E35" s="39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</row>
    <row r="36" spans="2:38" ht="15.75">
      <c r="B36" s="47" t="s">
        <v>13</v>
      </c>
      <c r="C36" s="48"/>
      <c r="D36" s="49"/>
      <c r="E36" s="40">
        <f>SUM(E29:E35)</f>
        <v>25</v>
      </c>
      <c r="F36" s="41">
        <f t="shared" ref="F36:AL36" si="1">SUM(F29:F35)</f>
        <v>13</v>
      </c>
      <c r="G36" s="41">
        <f t="shared" si="1"/>
        <v>10</v>
      </c>
      <c r="H36" s="41">
        <f t="shared" si="1"/>
        <v>2</v>
      </c>
      <c r="I36" s="41">
        <f t="shared" si="1"/>
        <v>9</v>
      </c>
      <c r="J36" s="41">
        <f t="shared" si="1"/>
        <v>11</v>
      </c>
      <c r="K36" s="41">
        <f t="shared" si="1"/>
        <v>5</v>
      </c>
      <c r="L36" s="41">
        <f t="shared" si="1"/>
        <v>12</v>
      </c>
      <c r="M36" s="41">
        <f t="shared" si="1"/>
        <v>8</v>
      </c>
      <c r="N36" s="41">
        <f t="shared" si="1"/>
        <v>5</v>
      </c>
      <c r="O36" s="41">
        <f t="shared" si="1"/>
        <v>3</v>
      </c>
      <c r="P36" s="41">
        <f t="shared" si="1"/>
        <v>11</v>
      </c>
      <c r="Q36" s="41">
        <f t="shared" si="1"/>
        <v>11</v>
      </c>
      <c r="R36" s="41">
        <f t="shared" si="1"/>
        <v>12</v>
      </c>
      <c r="S36" s="41">
        <f t="shared" si="1"/>
        <v>9</v>
      </c>
      <c r="T36" s="41">
        <f t="shared" si="1"/>
        <v>4</v>
      </c>
      <c r="U36" s="41">
        <f t="shared" si="1"/>
        <v>13</v>
      </c>
      <c r="V36" s="41">
        <f t="shared" si="1"/>
        <v>9</v>
      </c>
      <c r="W36" s="41">
        <f t="shared" si="1"/>
        <v>3</v>
      </c>
      <c r="X36" s="41">
        <f t="shared" si="1"/>
        <v>13</v>
      </c>
      <c r="Y36" s="41">
        <f t="shared" si="1"/>
        <v>12</v>
      </c>
      <c r="Z36" s="41">
        <f t="shared" si="1"/>
        <v>0</v>
      </c>
      <c r="AA36" s="41">
        <f t="shared" si="1"/>
        <v>14</v>
      </c>
      <c r="AB36" s="41">
        <f t="shared" si="1"/>
        <v>11</v>
      </c>
      <c r="AC36" s="41">
        <f t="shared" si="1"/>
        <v>0</v>
      </c>
      <c r="AD36" s="41">
        <f t="shared" si="1"/>
        <v>9</v>
      </c>
      <c r="AE36" s="41">
        <f t="shared" si="1"/>
        <v>12</v>
      </c>
      <c r="AF36" s="41">
        <f t="shared" si="1"/>
        <v>4</v>
      </c>
      <c r="AG36" s="41">
        <f t="shared" si="1"/>
        <v>10</v>
      </c>
      <c r="AH36" s="41">
        <f t="shared" si="1"/>
        <v>14</v>
      </c>
      <c r="AI36" s="41">
        <f t="shared" si="1"/>
        <v>1</v>
      </c>
      <c r="AJ36" s="41">
        <f t="shared" si="1"/>
        <v>9</v>
      </c>
      <c r="AK36" s="41">
        <f t="shared" si="1"/>
        <v>13</v>
      </c>
      <c r="AL36" s="41">
        <f t="shared" si="1"/>
        <v>3</v>
      </c>
    </row>
    <row r="37" spans="2:38" ht="15.75">
      <c r="B37" s="47" t="s">
        <v>14</v>
      </c>
      <c r="C37" s="48"/>
      <c r="D37" s="48"/>
      <c r="E37" s="13">
        <f>E36*100/E36</f>
        <v>100</v>
      </c>
      <c r="F37" s="26">
        <f>F36*100/E36</f>
        <v>52</v>
      </c>
      <c r="G37" s="25">
        <f>G36*100/E36</f>
        <v>40</v>
      </c>
      <c r="H37" s="25">
        <f>H36*100/E36</f>
        <v>8</v>
      </c>
      <c r="I37" s="25">
        <f>I36*100/E36</f>
        <v>36</v>
      </c>
      <c r="J37" s="25">
        <f>J36*100/E36</f>
        <v>44</v>
      </c>
      <c r="K37" s="25">
        <f>K36*100/E36</f>
        <v>20</v>
      </c>
      <c r="L37" s="25">
        <f>L36*100/E36</f>
        <v>48</v>
      </c>
      <c r="M37" s="25">
        <f>M36*100/E36</f>
        <v>32</v>
      </c>
      <c r="N37" s="25">
        <f>N36*100/E36</f>
        <v>20</v>
      </c>
      <c r="O37" s="25">
        <f>O36*100/E36</f>
        <v>12</v>
      </c>
      <c r="P37" s="25">
        <f>P36*100/E36</f>
        <v>44</v>
      </c>
      <c r="Q37" s="25">
        <f>Q36*100/E36</f>
        <v>44</v>
      </c>
      <c r="R37" s="25">
        <f>R36*100/E36</f>
        <v>48</v>
      </c>
      <c r="S37" s="25">
        <f>S36*100/E36</f>
        <v>36</v>
      </c>
      <c r="T37" s="25">
        <f>T36*100/E36</f>
        <v>16</v>
      </c>
      <c r="U37" s="25">
        <f>U36*100/E36</f>
        <v>52</v>
      </c>
      <c r="V37" s="25">
        <f>V36*100/E36</f>
        <v>36</v>
      </c>
      <c r="W37" s="25">
        <f>W36*100/E36</f>
        <v>12</v>
      </c>
      <c r="X37" s="25">
        <f>X36*100/E36</f>
        <v>52</v>
      </c>
      <c r="Y37" s="25">
        <f>Y36*100/E36</f>
        <v>48</v>
      </c>
      <c r="Z37" s="25">
        <f>Z36*100/E36</f>
        <v>0</v>
      </c>
      <c r="AA37" s="25">
        <f>AA36*100/E36</f>
        <v>56</v>
      </c>
      <c r="AB37" s="25">
        <f>AB36*100/E36</f>
        <v>44</v>
      </c>
      <c r="AC37" s="25">
        <f>AC36*100/E36</f>
        <v>0</v>
      </c>
      <c r="AD37" s="25">
        <f>AD36*100/E36</f>
        <v>36</v>
      </c>
      <c r="AE37" s="25">
        <f>AE36*100/E36</f>
        <v>48</v>
      </c>
      <c r="AF37" s="25">
        <f>AF36*100/E36</f>
        <v>16</v>
      </c>
      <c r="AG37" s="25">
        <f>AG36*100/E36</f>
        <v>40</v>
      </c>
      <c r="AH37" s="25">
        <f>AH36*100/E36</f>
        <v>56</v>
      </c>
      <c r="AI37" s="25">
        <f>AI36*100/E36</f>
        <v>4</v>
      </c>
      <c r="AJ37" s="25">
        <f>AJ36*100/E36</f>
        <v>36</v>
      </c>
      <c r="AK37" s="25">
        <f>AK36*100/E36</f>
        <v>52</v>
      </c>
      <c r="AL37" s="25">
        <f>AL36*100/E36</f>
        <v>12</v>
      </c>
    </row>
    <row r="41" spans="2:38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56" t="s">
        <v>24</v>
      </c>
      <c r="AK41" s="56"/>
      <c r="AL41" s="56"/>
    </row>
    <row r="42" spans="2:38" ht="15.75">
      <c r="B42" s="1"/>
      <c r="C42" s="57" t="s">
        <v>36</v>
      </c>
      <c r="D42" s="57"/>
      <c r="E42" s="57"/>
      <c r="F42" s="57"/>
      <c r="G42" s="57"/>
      <c r="H42" s="57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КГКП "Ясли-сад "Болашақ әлемі"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2:38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9" t="s">
        <v>40</v>
      </c>
      <c r="S43" s="19"/>
      <c r="T43" s="16" t="str">
        <f>'младшая группа'!Q3</f>
        <v>Абайский район  г.Абай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8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35.25" customHeight="1">
      <c r="B46" s="58" t="s">
        <v>0</v>
      </c>
      <c r="C46" s="55" t="s">
        <v>2</v>
      </c>
      <c r="D46" s="55" t="s">
        <v>3</v>
      </c>
      <c r="E46" s="55" t="s">
        <v>12</v>
      </c>
      <c r="F46" s="58" t="s">
        <v>4</v>
      </c>
      <c r="G46" s="58"/>
      <c r="H46" s="58"/>
      <c r="I46" s="50" t="s">
        <v>9</v>
      </c>
      <c r="J46" s="51"/>
      <c r="K46" s="51"/>
      <c r="L46" s="51"/>
      <c r="M46" s="51"/>
      <c r="N46" s="51"/>
      <c r="O46" s="51"/>
      <c r="P46" s="51"/>
      <c r="Q46" s="52"/>
      <c r="R46" s="55" t="s">
        <v>10</v>
      </c>
      <c r="S46" s="55"/>
      <c r="T46" s="55"/>
      <c r="U46" s="50" t="s">
        <v>11</v>
      </c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2"/>
      <c r="AJ46" s="55" t="s">
        <v>8</v>
      </c>
      <c r="AK46" s="55"/>
      <c r="AL46" s="55"/>
    </row>
    <row r="47" spans="2:38" ht="15.75" customHeight="1">
      <c r="B47" s="58"/>
      <c r="C47" s="55"/>
      <c r="D47" s="55"/>
      <c r="E47" s="55"/>
      <c r="F47" s="53" t="s">
        <v>5</v>
      </c>
      <c r="G47" s="53" t="s">
        <v>6</v>
      </c>
      <c r="H47" s="53" t="s">
        <v>7</v>
      </c>
      <c r="I47" s="50" t="s">
        <v>20</v>
      </c>
      <c r="J47" s="51"/>
      <c r="K47" s="52"/>
      <c r="L47" s="50" t="s">
        <v>25</v>
      </c>
      <c r="M47" s="51"/>
      <c r="N47" s="52"/>
      <c r="O47" s="50" t="s">
        <v>29</v>
      </c>
      <c r="P47" s="51"/>
      <c r="Q47" s="52"/>
      <c r="R47" s="53" t="s">
        <v>5</v>
      </c>
      <c r="S47" s="53" t="s">
        <v>6</v>
      </c>
      <c r="T47" s="53" t="s">
        <v>7</v>
      </c>
      <c r="U47" s="50" t="s">
        <v>26</v>
      </c>
      <c r="V47" s="51"/>
      <c r="W47" s="52"/>
      <c r="X47" s="50" t="s">
        <v>22</v>
      </c>
      <c r="Y47" s="51"/>
      <c r="Z47" s="52"/>
      <c r="AA47" s="50" t="s">
        <v>27</v>
      </c>
      <c r="AB47" s="51"/>
      <c r="AC47" s="52"/>
      <c r="AD47" s="50" t="s">
        <v>28</v>
      </c>
      <c r="AE47" s="51"/>
      <c r="AF47" s="52"/>
      <c r="AG47" s="50" t="s">
        <v>23</v>
      </c>
      <c r="AH47" s="51"/>
      <c r="AI47" s="52"/>
      <c r="AJ47" s="53" t="s">
        <v>5</v>
      </c>
      <c r="AK47" s="53" t="s">
        <v>6</v>
      </c>
      <c r="AL47" s="53" t="s">
        <v>7</v>
      </c>
    </row>
    <row r="48" spans="2:38" ht="63">
      <c r="B48" s="58"/>
      <c r="C48" s="55"/>
      <c r="D48" s="55"/>
      <c r="E48" s="55"/>
      <c r="F48" s="54"/>
      <c r="G48" s="54"/>
      <c r="H48" s="54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54"/>
      <c r="S48" s="54"/>
      <c r="T48" s="54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54"/>
      <c r="AK48" s="54"/>
      <c r="AL48" s="54"/>
    </row>
    <row r="49" spans="2:38" ht="15.75">
      <c r="B49" s="17">
        <v>1</v>
      </c>
      <c r="C49" s="38" t="s">
        <v>45</v>
      </c>
      <c r="D49" s="38" t="s">
        <v>46</v>
      </c>
      <c r="E49" s="39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</row>
    <row r="50" spans="2:38" ht="15.75">
      <c r="B50" s="17">
        <v>2</v>
      </c>
      <c r="C50" s="38"/>
      <c r="D50" s="38"/>
      <c r="E50" s="39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</row>
    <row r="51" spans="2:38" ht="15.75">
      <c r="B51" s="17">
        <v>3</v>
      </c>
      <c r="C51" s="38"/>
      <c r="D51" s="38"/>
      <c r="E51" s="39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2:38" ht="15.75">
      <c r="B52" s="17">
        <v>4</v>
      </c>
      <c r="C52" s="38"/>
      <c r="D52" s="38"/>
      <c r="E52" s="3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</row>
    <row r="53" spans="2:38" ht="15.75">
      <c r="B53" s="17">
        <v>5</v>
      </c>
      <c r="C53" s="38"/>
      <c r="D53" s="38"/>
      <c r="E53" s="39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</row>
    <row r="54" spans="2:38" ht="15.75">
      <c r="B54" s="17">
        <v>6</v>
      </c>
      <c r="C54" s="38"/>
      <c r="D54" s="38"/>
      <c r="E54" s="39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</row>
    <row r="55" spans="2:38" ht="15.75">
      <c r="B55" s="17">
        <v>7</v>
      </c>
      <c r="C55" s="38"/>
      <c r="D55" s="38"/>
      <c r="E55" s="39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</row>
    <row r="56" spans="2:38" ht="15.75">
      <c r="B56" s="47" t="s">
        <v>13</v>
      </c>
      <c r="C56" s="48"/>
      <c r="D56" s="49"/>
      <c r="E56" s="40"/>
      <c r="F56" s="41">
        <f t="shared" ref="F56:AL56" si="2">SUM(F49:F55)</f>
        <v>0</v>
      </c>
      <c r="G56" s="41">
        <f t="shared" si="2"/>
        <v>0</v>
      </c>
      <c r="H56" s="41">
        <f t="shared" si="2"/>
        <v>0</v>
      </c>
      <c r="I56" s="41">
        <f t="shared" si="2"/>
        <v>0</v>
      </c>
      <c r="J56" s="41">
        <f t="shared" si="2"/>
        <v>0</v>
      </c>
      <c r="K56" s="41">
        <f t="shared" si="2"/>
        <v>0</v>
      </c>
      <c r="L56" s="41">
        <f t="shared" si="2"/>
        <v>0</v>
      </c>
      <c r="M56" s="41">
        <f t="shared" si="2"/>
        <v>0</v>
      </c>
      <c r="N56" s="41">
        <f t="shared" si="2"/>
        <v>0</v>
      </c>
      <c r="O56" s="41">
        <f t="shared" si="2"/>
        <v>0</v>
      </c>
      <c r="P56" s="41">
        <f t="shared" si="2"/>
        <v>0</v>
      </c>
      <c r="Q56" s="41">
        <f t="shared" si="2"/>
        <v>0</v>
      </c>
      <c r="R56" s="41">
        <f>SUM(R49:R55)</f>
        <v>0</v>
      </c>
      <c r="S56" s="41">
        <f t="shared" si="2"/>
        <v>0</v>
      </c>
      <c r="T56" s="41">
        <f t="shared" si="2"/>
        <v>0</v>
      </c>
      <c r="U56" s="41">
        <f t="shared" si="2"/>
        <v>0</v>
      </c>
      <c r="V56" s="41">
        <f t="shared" si="2"/>
        <v>0</v>
      </c>
      <c r="W56" s="41">
        <f t="shared" si="2"/>
        <v>0</v>
      </c>
      <c r="X56" s="41">
        <f t="shared" si="2"/>
        <v>0</v>
      </c>
      <c r="Y56" s="41">
        <f t="shared" si="2"/>
        <v>0</v>
      </c>
      <c r="Z56" s="41">
        <f t="shared" si="2"/>
        <v>0</v>
      </c>
      <c r="AA56" s="41">
        <f t="shared" si="2"/>
        <v>0</v>
      </c>
      <c r="AB56" s="41">
        <f t="shared" si="2"/>
        <v>0</v>
      </c>
      <c r="AC56" s="41">
        <f t="shared" si="2"/>
        <v>0</v>
      </c>
      <c r="AD56" s="41">
        <f t="shared" si="2"/>
        <v>0</v>
      </c>
      <c r="AE56" s="41">
        <f t="shared" si="2"/>
        <v>0</v>
      </c>
      <c r="AF56" s="41">
        <f t="shared" si="2"/>
        <v>0</v>
      </c>
      <c r="AG56" s="41">
        <f t="shared" si="2"/>
        <v>0</v>
      </c>
      <c r="AH56" s="41">
        <f t="shared" si="2"/>
        <v>0</v>
      </c>
      <c r="AI56" s="41">
        <f t="shared" si="2"/>
        <v>0</v>
      </c>
      <c r="AJ56" s="41">
        <f t="shared" si="2"/>
        <v>0</v>
      </c>
      <c r="AK56" s="41">
        <f t="shared" si="2"/>
        <v>0</v>
      </c>
      <c r="AL56" s="41">
        <f t="shared" si="2"/>
        <v>0</v>
      </c>
    </row>
    <row r="57" spans="2:38" ht="15.75">
      <c r="B57" s="47" t="s">
        <v>14</v>
      </c>
      <c r="C57" s="48"/>
      <c r="D57" s="48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algorithmName="SHA-512" hashValue="Uk3SBdcoiVXD9WmT2ksEHcMphfqcFjouzVxhVrrHrxT1pKst6y/4wqES4X6T+djy9pez2JxFmQ0ukmpiVAnjgw==" saltValue="SxdXwmU7tcvrLempYFm5vw==" spinCount="100000" sheet="1" objects="1" scenarios="1" selectLockedCells="1"/>
  <mergeCells count="90">
    <mergeCell ref="C2:H2"/>
    <mergeCell ref="I7:K7"/>
    <mergeCell ref="I6:Q6"/>
    <mergeCell ref="L7:N7"/>
    <mergeCell ref="O7:Q7"/>
    <mergeCell ref="F7:F8"/>
    <mergeCell ref="E6:E8"/>
    <mergeCell ref="F6:H6"/>
    <mergeCell ref="AJ6:AL6"/>
    <mergeCell ref="U7:W7"/>
    <mergeCell ref="X7:Z7"/>
    <mergeCell ref="R6:T6"/>
    <mergeCell ref="AJ1:AL1"/>
    <mergeCell ref="AA7:AC7"/>
    <mergeCell ref="AD7:AF7"/>
    <mergeCell ref="AG7:AI7"/>
    <mergeCell ref="U6:AI6"/>
    <mergeCell ref="AJ7:AJ8"/>
    <mergeCell ref="AK7:AK8"/>
    <mergeCell ref="AL7:AL8"/>
    <mergeCell ref="T7:T8"/>
    <mergeCell ref="C22:H22"/>
    <mergeCell ref="G7:G8"/>
    <mergeCell ref="H7:H8"/>
    <mergeCell ref="R7:R8"/>
    <mergeCell ref="S7:S8"/>
    <mergeCell ref="B17:D17"/>
    <mergeCell ref="B16:D16"/>
    <mergeCell ref="B6:B8"/>
    <mergeCell ref="C6:C8"/>
    <mergeCell ref="D6:D8"/>
    <mergeCell ref="AA27:AC27"/>
    <mergeCell ref="AD27:AF27"/>
    <mergeCell ref="AG27:AI27"/>
    <mergeCell ref="AJ27:AJ28"/>
    <mergeCell ref="AJ21:AL21"/>
    <mergeCell ref="R27:R28"/>
    <mergeCell ref="S27:S28"/>
    <mergeCell ref="T27:T28"/>
    <mergeCell ref="U27:W27"/>
    <mergeCell ref="X27:Z27"/>
    <mergeCell ref="G27:G28"/>
    <mergeCell ref="H27:H28"/>
    <mergeCell ref="I27:K27"/>
    <mergeCell ref="L27:N27"/>
    <mergeCell ref="O27:Q27"/>
    <mergeCell ref="C42:H42"/>
    <mergeCell ref="AK27:AK28"/>
    <mergeCell ref="AL27:AL28"/>
    <mergeCell ref="B36:D36"/>
    <mergeCell ref="B37:D37"/>
    <mergeCell ref="AJ41:AL41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AK47:AK48"/>
    <mergeCell ref="AL47:AL48"/>
    <mergeCell ref="I46:Q46"/>
    <mergeCell ref="R46:T46"/>
    <mergeCell ref="U46:AI46"/>
    <mergeCell ref="AJ46:AL46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B56:D56"/>
    <mergeCell ref="B57:D57"/>
    <mergeCell ref="AD47:AF47"/>
    <mergeCell ref="AG47:AI47"/>
    <mergeCell ref="AJ47:AJ48"/>
    <mergeCell ref="F47:F48"/>
    <mergeCell ref="G47:G48"/>
    <mergeCell ref="H47:H48"/>
    <mergeCell ref="B46:B48"/>
    <mergeCell ref="C46:C48"/>
    <mergeCell ref="D46:D48"/>
    <mergeCell ref="E46:E48"/>
    <mergeCell ref="F46:H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AO57"/>
  <sheetViews>
    <sheetView topLeftCell="M1" zoomScale="70" zoomScaleNormal="70" workbookViewId="0">
      <selection activeCell="AO29" sqref="AO29"/>
    </sheetView>
  </sheetViews>
  <sheetFormatPr defaultRowHeight="15"/>
  <cols>
    <col min="3" max="4" width="35.7109375" customWidth="1"/>
    <col min="5" max="41" width="10.7109375" customWidth="1"/>
  </cols>
  <sheetData>
    <row r="1" spans="2:4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56" t="s">
        <v>24</v>
      </c>
      <c r="AN1" s="56"/>
      <c r="AO1" s="56"/>
    </row>
    <row r="2" spans="2:41" ht="15" customHeight="1">
      <c r="B2" s="1"/>
      <c r="C2" s="57" t="s">
        <v>37</v>
      </c>
      <c r="D2" s="57"/>
      <c r="E2" s="57"/>
      <c r="F2" s="57"/>
      <c r="G2" s="57"/>
      <c r="H2" s="5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9" t="s">
        <v>39</v>
      </c>
      <c r="V2" s="19"/>
      <c r="W2" s="16" t="str">
        <f>'младшая группа'!Q2</f>
        <v>КГКП "Ясли-сад "Болашақ әлемі"</v>
      </c>
      <c r="X2" s="16"/>
      <c r="Y2" s="16"/>
      <c r="Z2" s="16"/>
      <c r="AA2" s="16"/>
      <c r="AB2" s="16"/>
      <c r="AC2" s="16"/>
      <c r="AD2" s="16"/>
      <c r="AE2" s="16"/>
      <c r="AF2" s="16"/>
      <c r="AG2" s="2"/>
      <c r="AH2" s="2"/>
      <c r="AI2" s="2"/>
      <c r="AJ2" s="2"/>
      <c r="AK2" s="2"/>
      <c r="AL2" s="2"/>
      <c r="AM2" s="2"/>
      <c r="AN2" s="2"/>
      <c r="AO2" s="2"/>
    </row>
    <row r="3" spans="2:41" ht="15.75">
      <c r="B3" s="1"/>
      <c r="C3" s="19" t="s">
        <v>38</v>
      </c>
      <c r="D3" s="16" t="str">
        <f>'младшая группа'!D3</f>
        <v>Малыхина Е.В.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 t="s">
        <v>40</v>
      </c>
      <c r="V3" s="19"/>
      <c r="W3" s="16" t="str">
        <f>'младшая группа'!Q3</f>
        <v>Абайский район  г.Абай</v>
      </c>
      <c r="X3" s="16"/>
      <c r="Y3" s="16"/>
      <c r="Z3" s="16"/>
      <c r="AA3" s="16"/>
      <c r="AB3" s="16"/>
      <c r="AC3" s="16"/>
      <c r="AD3" s="16"/>
      <c r="AE3" s="16"/>
      <c r="AF3" s="16"/>
      <c r="AG3" s="2"/>
      <c r="AH3" s="2"/>
      <c r="AI3" s="2"/>
      <c r="AJ3" s="2"/>
      <c r="AK3" s="2"/>
      <c r="AL3" s="2"/>
      <c r="AM3" s="2"/>
      <c r="AN3" s="2"/>
      <c r="AO3" s="2"/>
    </row>
    <row r="4" spans="2:41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0" t="s">
        <v>41</v>
      </c>
      <c r="V4" s="20"/>
      <c r="W4" s="18" t="str">
        <f>'младшая группа'!Q4</f>
        <v>русский</v>
      </c>
      <c r="X4" s="18"/>
      <c r="Y4" s="18"/>
      <c r="Z4" s="18"/>
      <c r="AA4" s="18"/>
      <c r="AB4" s="18"/>
      <c r="AC4" s="18"/>
      <c r="AD4" s="18"/>
      <c r="AE4" s="18"/>
      <c r="AF4" s="18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34.5" customHeight="1">
      <c r="B6" s="58" t="s">
        <v>0</v>
      </c>
      <c r="C6" s="55" t="s">
        <v>2</v>
      </c>
      <c r="D6" s="55" t="s">
        <v>3</v>
      </c>
      <c r="E6" s="55" t="s">
        <v>12</v>
      </c>
      <c r="F6" s="58" t="s">
        <v>4</v>
      </c>
      <c r="G6" s="58"/>
      <c r="H6" s="58"/>
      <c r="I6" s="50" t="s">
        <v>9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2"/>
      <c r="U6" s="50" t="s">
        <v>10</v>
      </c>
      <c r="V6" s="51"/>
      <c r="W6" s="52"/>
      <c r="X6" s="50" t="s">
        <v>11</v>
      </c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  <c r="AM6" s="55" t="s">
        <v>8</v>
      </c>
      <c r="AN6" s="55"/>
      <c r="AO6" s="55"/>
    </row>
    <row r="7" spans="2:41" ht="21.75" customHeight="1">
      <c r="B7" s="58"/>
      <c r="C7" s="55"/>
      <c r="D7" s="55"/>
      <c r="E7" s="55"/>
      <c r="F7" s="53" t="s">
        <v>5</v>
      </c>
      <c r="G7" s="53" t="s">
        <v>6</v>
      </c>
      <c r="H7" s="53" t="s">
        <v>7</v>
      </c>
      <c r="I7" s="50" t="s">
        <v>20</v>
      </c>
      <c r="J7" s="51"/>
      <c r="K7" s="52"/>
      <c r="L7" s="50" t="s">
        <v>25</v>
      </c>
      <c r="M7" s="51"/>
      <c r="N7" s="52"/>
      <c r="O7" s="59" t="s">
        <v>30</v>
      </c>
      <c r="P7" s="60"/>
      <c r="Q7" s="61"/>
      <c r="R7" s="50" t="s">
        <v>29</v>
      </c>
      <c r="S7" s="51"/>
      <c r="T7" s="52"/>
      <c r="U7" s="53" t="s">
        <v>5</v>
      </c>
      <c r="V7" s="53" t="s">
        <v>6</v>
      </c>
      <c r="W7" s="53" t="s">
        <v>7</v>
      </c>
      <c r="X7" s="50" t="s">
        <v>26</v>
      </c>
      <c r="Y7" s="51"/>
      <c r="Z7" s="52"/>
      <c r="AA7" s="50" t="s">
        <v>22</v>
      </c>
      <c r="AB7" s="51"/>
      <c r="AC7" s="52"/>
      <c r="AD7" s="50" t="s">
        <v>27</v>
      </c>
      <c r="AE7" s="51"/>
      <c r="AF7" s="52"/>
      <c r="AG7" s="50" t="s">
        <v>28</v>
      </c>
      <c r="AH7" s="51"/>
      <c r="AI7" s="52"/>
      <c r="AJ7" s="50" t="s">
        <v>23</v>
      </c>
      <c r="AK7" s="51"/>
      <c r="AL7" s="52"/>
      <c r="AM7" s="53" t="s">
        <v>5</v>
      </c>
      <c r="AN7" s="53" t="s">
        <v>6</v>
      </c>
      <c r="AO7" s="53" t="s">
        <v>7</v>
      </c>
    </row>
    <row r="8" spans="2:41" ht="62.25" customHeight="1">
      <c r="B8" s="58"/>
      <c r="C8" s="55"/>
      <c r="D8" s="55"/>
      <c r="E8" s="55"/>
      <c r="F8" s="54"/>
      <c r="G8" s="54"/>
      <c r="H8" s="54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7" t="s">
        <v>5</v>
      </c>
      <c r="S8" s="7" t="s">
        <v>6</v>
      </c>
      <c r="T8" s="7" t="s">
        <v>7</v>
      </c>
      <c r="U8" s="54"/>
      <c r="V8" s="54"/>
      <c r="W8" s="54"/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7" t="s">
        <v>5</v>
      </c>
      <c r="AK8" s="7" t="s">
        <v>6</v>
      </c>
      <c r="AL8" s="7" t="s">
        <v>7</v>
      </c>
      <c r="AM8" s="54"/>
      <c r="AN8" s="54"/>
      <c r="AO8" s="54"/>
    </row>
    <row r="9" spans="2:41" ht="15.75">
      <c r="B9" s="8">
        <v>1</v>
      </c>
      <c r="C9" s="38" t="s">
        <v>49</v>
      </c>
      <c r="D9" s="38" t="s">
        <v>50</v>
      </c>
      <c r="E9" s="39">
        <v>23</v>
      </c>
      <c r="F9" s="38">
        <v>9</v>
      </c>
      <c r="G9" s="38">
        <v>14</v>
      </c>
      <c r="H9" s="38">
        <v>0</v>
      </c>
      <c r="I9" s="38">
        <v>5</v>
      </c>
      <c r="J9" s="38">
        <v>18</v>
      </c>
      <c r="K9" s="38">
        <v>0</v>
      </c>
      <c r="L9" s="38">
        <v>7</v>
      </c>
      <c r="M9" s="38">
        <v>16</v>
      </c>
      <c r="N9" s="38">
        <v>0</v>
      </c>
      <c r="O9" s="43"/>
      <c r="P9" s="43"/>
      <c r="Q9" s="43"/>
      <c r="R9" s="38">
        <v>2</v>
      </c>
      <c r="S9" s="38">
        <v>18</v>
      </c>
      <c r="T9" s="38">
        <v>3</v>
      </c>
      <c r="U9" s="38">
        <v>8</v>
      </c>
      <c r="V9" s="38">
        <v>15</v>
      </c>
      <c r="W9" s="38">
        <v>0</v>
      </c>
      <c r="X9" s="38">
        <v>7</v>
      </c>
      <c r="Y9" s="38">
        <v>16</v>
      </c>
      <c r="Z9" s="38">
        <v>0</v>
      </c>
      <c r="AA9" s="38">
        <v>7</v>
      </c>
      <c r="AB9" s="38">
        <v>16</v>
      </c>
      <c r="AC9" s="38">
        <v>0</v>
      </c>
      <c r="AD9" s="38">
        <v>15</v>
      </c>
      <c r="AE9" s="38">
        <v>8</v>
      </c>
      <c r="AF9" s="38">
        <v>0</v>
      </c>
      <c r="AG9" s="38">
        <v>9</v>
      </c>
      <c r="AH9" s="38">
        <v>14</v>
      </c>
      <c r="AI9" s="38">
        <v>0</v>
      </c>
      <c r="AJ9" s="38">
        <v>5</v>
      </c>
      <c r="AK9" s="38">
        <v>18</v>
      </c>
      <c r="AL9" s="38">
        <v>0</v>
      </c>
      <c r="AM9" s="38">
        <v>9</v>
      </c>
      <c r="AN9" s="38">
        <v>14</v>
      </c>
      <c r="AO9" s="38">
        <v>0</v>
      </c>
    </row>
    <row r="10" spans="2:41" ht="15.75">
      <c r="B10" s="8">
        <v>2</v>
      </c>
      <c r="C10" s="38"/>
      <c r="D10" s="38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43"/>
      <c r="P10" s="43"/>
      <c r="Q10" s="43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</row>
    <row r="11" spans="2:41" ht="15.75">
      <c r="B11" s="8">
        <v>3</v>
      </c>
      <c r="C11" s="38"/>
      <c r="D11" s="38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43"/>
      <c r="P11" s="43"/>
      <c r="Q11" s="43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</row>
    <row r="12" spans="2:41" ht="15.75">
      <c r="B12" s="8">
        <v>4</v>
      </c>
      <c r="C12" s="38"/>
      <c r="D12" s="38"/>
      <c r="E12" s="39"/>
      <c r="F12" s="38"/>
      <c r="G12" s="38"/>
      <c r="H12" s="38"/>
      <c r="I12" s="38"/>
      <c r="J12" s="38"/>
      <c r="K12" s="38"/>
      <c r="L12" s="38"/>
      <c r="M12" s="38"/>
      <c r="N12" s="38"/>
      <c r="O12" s="43"/>
      <c r="P12" s="43"/>
      <c r="Q12" s="43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</row>
    <row r="13" spans="2:41" ht="15.75">
      <c r="B13" s="8">
        <v>5</v>
      </c>
      <c r="C13" s="38"/>
      <c r="D13" s="38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43"/>
      <c r="P13" s="43"/>
      <c r="Q13" s="43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</row>
    <row r="14" spans="2:41" ht="15.75">
      <c r="B14" s="8">
        <v>6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43"/>
      <c r="P14" s="43"/>
      <c r="Q14" s="43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</row>
    <row r="15" spans="2:41" ht="15.75">
      <c r="B15" s="8">
        <v>7</v>
      </c>
      <c r="C15" s="38"/>
      <c r="D15" s="38"/>
      <c r="E15" s="39"/>
      <c r="F15" s="38"/>
      <c r="G15" s="38"/>
      <c r="H15" s="38"/>
      <c r="I15" s="38"/>
      <c r="J15" s="38"/>
      <c r="K15" s="38"/>
      <c r="L15" s="38"/>
      <c r="M15" s="38"/>
      <c r="N15" s="38"/>
      <c r="O15" s="43"/>
      <c r="P15" s="43"/>
      <c r="Q15" s="43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</row>
    <row r="16" spans="2:41" ht="15.75">
      <c r="B16" s="47" t="s">
        <v>13</v>
      </c>
      <c r="C16" s="48"/>
      <c r="D16" s="49"/>
      <c r="E16" s="41">
        <f>SUM(E9:E15)</f>
        <v>23</v>
      </c>
      <c r="F16" s="41">
        <f t="shared" ref="F16:AO16" si="0">SUM(F9:F15)</f>
        <v>9</v>
      </c>
      <c r="G16" s="41">
        <f t="shared" si="0"/>
        <v>14</v>
      </c>
      <c r="H16" s="41">
        <f t="shared" si="0"/>
        <v>0</v>
      </c>
      <c r="I16" s="41">
        <f t="shared" si="0"/>
        <v>5</v>
      </c>
      <c r="J16" s="41">
        <f t="shared" si="0"/>
        <v>18</v>
      </c>
      <c r="K16" s="41">
        <f t="shared" si="0"/>
        <v>0</v>
      </c>
      <c r="L16" s="41">
        <f t="shared" si="0"/>
        <v>7</v>
      </c>
      <c r="M16" s="41">
        <f t="shared" si="0"/>
        <v>16</v>
      </c>
      <c r="N16" s="41">
        <f t="shared" si="0"/>
        <v>0</v>
      </c>
      <c r="O16" s="46">
        <f t="shared" si="0"/>
        <v>0</v>
      </c>
      <c r="P16" s="46">
        <f t="shared" si="0"/>
        <v>0</v>
      </c>
      <c r="Q16" s="46">
        <f t="shared" si="0"/>
        <v>0</v>
      </c>
      <c r="R16" s="41">
        <f t="shared" si="0"/>
        <v>2</v>
      </c>
      <c r="S16" s="41">
        <f t="shared" si="0"/>
        <v>18</v>
      </c>
      <c r="T16" s="41">
        <f t="shared" si="0"/>
        <v>3</v>
      </c>
      <c r="U16" s="41">
        <f t="shared" si="0"/>
        <v>8</v>
      </c>
      <c r="V16" s="41">
        <f t="shared" si="0"/>
        <v>15</v>
      </c>
      <c r="W16" s="41">
        <f t="shared" si="0"/>
        <v>0</v>
      </c>
      <c r="X16" s="41">
        <f t="shared" si="0"/>
        <v>7</v>
      </c>
      <c r="Y16" s="41">
        <f t="shared" si="0"/>
        <v>16</v>
      </c>
      <c r="Z16" s="41">
        <f t="shared" si="0"/>
        <v>0</v>
      </c>
      <c r="AA16" s="41">
        <f t="shared" si="0"/>
        <v>7</v>
      </c>
      <c r="AB16" s="41">
        <f t="shared" si="0"/>
        <v>16</v>
      </c>
      <c r="AC16" s="41">
        <f t="shared" si="0"/>
        <v>0</v>
      </c>
      <c r="AD16" s="41">
        <f t="shared" si="0"/>
        <v>15</v>
      </c>
      <c r="AE16" s="41">
        <f t="shared" si="0"/>
        <v>8</v>
      </c>
      <c r="AF16" s="41">
        <f t="shared" si="0"/>
        <v>0</v>
      </c>
      <c r="AG16" s="41">
        <f t="shared" si="0"/>
        <v>9</v>
      </c>
      <c r="AH16" s="41">
        <f t="shared" si="0"/>
        <v>14</v>
      </c>
      <c r="AI16" s="41">
        <f t="shared" si="0"/>
        <v>0</v>
      </c>
      <c r="AJ16" s="41">
        <f t="shared" si="0"/>
        <v>5</v>
      </c>
      <c r="AK16" s="41">
        <f t="shared" si="0"/>
        <v>18</v>
      </c>
      <c r="AL16" s="41">
        <f t="shared" si="0"/>
        <v>0</v>
      </c>
      <c r="AM16" s="41">
        <f t="shared" si="0"/>
        <v>9</v>
      </c>
      <c r="AN16" s="41">
        <f t="shared" si="0"/>
        <v>14</v>
      </c>
      <c r="AO16" s="41">
        <f t="shared" si="0"/>
        <v>0</v>
      </c>
    </row>
    <row r="17" spans="2:41" ht="15.75">
      <c r="B17" s="47" t="s">
        <v>14</v>
      </c>
      <c r="C17" s="48"/>
      <c r="D17" s="48"/>
      <c r="E17" s="6">
        <f>E16*100/E16</f>
        <v>100</v>
      </c>
      <c r="F17" s="26">
        <f>F16*100/E16</f>
        <v>39.130434782608695</v>
      </c>
      <c r="G17" s="25">
        <f>G16*100/E16</f>
        <v>60.869565217391305</v>
      </c>
      <c r="H17" s="25">
        <f>H16*100/E16</f>
        <v>0</v>
      </c>
      <c r="I17" s="25">
        <f>I16*100/E16</f>
        <v>21.739130434782609</v>
      </c>
      <c r="J17" s="25">
        <f>J16*100/E16</f>
        <v>78.260869565217391</v>
      </c>
      <c r="K17" s="25">
        <f>K16*100/E16</f>
        <v>0</v>
      </c>
      <c r="L17" s="25">
        <f>L16*100/E16</f>
        <v>30.434782608695652</v>
      </c>
      <c r="M17" s="25">
        <f>M16*100/E16</f>
        <v>69.565217391304344</v>
      </c>
      <c r="N17" s="25">
        <f>N16*100/E16</f>
        <v>0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8.695652173913043</v>
      </c>
      <c r="S17" s="25">
        <f>S16*100/E16</f>
        <v>78.260869565217391</v>
      </c>
      <c r="T17" s="25">
        <f>T16*100/E16</f>
        <v>13.043478260869565</v>
      </c>
      <c r="U17" s="25">
        <f>U16*100/E16</f>
        <v>34.782608695652172</v>
      </c>
      <c r="V17" s="25">
        <f>V16*100/E16</f>
        <v>65.217391304347828</v>
      </c>
      <c r="W17" s="25">
        <f>W16*100/E16</f>
        <v>0</v>
      </c>
      <c r="X17" s="25">
        <f>X16*100/E16</f>
        <v>30.434782608695652</v>
      </c>
      <c r="Y17" s="25">
        <f>Y16*100/E16</f>
        <v>69.565217391304344</v>
      </c>
      <c r="Z17" s="25">
        <f>Z16*100/E16</f>
        <v>0</v>
      </c>
      <c r="AA17" s="25">
        <f>AA16*100/E16</f>
        <v>30.434782608695652</v>
      </c>
      <c r="AB17" s="25">
        <f>AB16*100/E16</f>
        <v>69.565217391304344</v>
      </c>
      <c r="AC17" s="25">
        <f>AC16*100/E16</f>
        <v>0</v>
      </c>
      <c r="AD17" s="25">
        <f>AD16*100/E16</f>
        <v>65.217391304347828</v>
      </c>
      <c r="AE17" s="25">
        <f>AE16*100/E16</f>
        <v>34.782608695652172</v>
      </c>
      <c r="AF17" s="25">
        <f>AF16*100/E16</f>
        <v>0</v>
      </c>
      <c r="AG17" s="25">
        <f>AG16*100/E16</f>
        <v>39.130434782608695</v>
      </c>
      <c r="AH17" s="25">
        <f>AH16*100/E16</f>
        <v>60.869565217391305</v>
      </c>
      <c r="AI17" s="25">
        <f>AI16*100/E16</f>
        <v>0</v>
      </c>
      <c r="AJ17" s="25">
        <f>AJ16*100/E16</f>
        <v>21.739130434782609</v>
      </c>
      <c r="AK17" s="25">
        <f>AK16*100/E16</f>
        <v>78.260869565217391</v>
      </c>
      <c r="AL17" s="25">
        <f>AL16*100/E16</f>
        <v>0</v>
      </c>
      <c r="AM17" s="25">
        <f>AM16*100/E16</f>
        <v>39.130434782608695</v>
      </c>
      <c r="AN17" s="25">
        <f>AN16*100/E16</f>
        <v>60.869565217391305</v>
      </c>
      <c r="AO17" s="25">
        <f>AO16*100/E16</f>
        <v>0</v>
      </c>
    </row>
    <row r="21" spans="2:4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56" t="s">
        <v>24</v>
      </c>
      <c r="AN21" s="56"/>
      <c r="AO21" s="56"/>
    </row>
    <row r="22" spans="2:41" ht="15.75">
      <c r="B22" s="1"/>
      <c r="C22" s="57" t="s">
        <v>37</v>
      </c>
      <c r="D22" s="57"/>
      <c r="E22" s="57"/>
      <c r="F22" s="57"/>
      <c r="G22" s="57"/>
      <c r="H22" s="5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9" t="s">
        <v>39</v>
      </c>
      <c r="V22" s="19"/>
      <c r="W22" s="16" t="str">
        <f>'младшая группа'!Q2</f>
        <v>КГКП "Ясли-сад "Болашақ әлемі"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ht="15.7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 t="s">
        <v>40</v>
      </c>
      <c r="V23" s="19"/>
      <c r="W23" s="16" t="str">
        <f>'младшая группа'!Q3</f>
        <v>Абайский район  г.Абай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0" t="s">
        <v>41</v>
      </c>
      <c r="V24" s="20"/>
      <c r="W24" s="18" t="str">
        <f>'группа раннего возраста'!Q4</f>
        <v>**********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2:41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 ht="36" customHeight="1">
      <c r="B26" s="58" t="s">
        <v>0</v>
      </c>
      <c r="C26" s="55" t="s">
        <v>2</v>
      </c>
      <c r="D26" s="55" t="s">
        <v>3</v>
      </c>
      <c r="E26" s="55" t="s">
        <v>12</v>
      </c>
      <c r="F26" s="58" t="s">
        <v>4</v>
      </c>
      <c r="G26" s="58"/>
      <c r="H26" s="58"/>
      <c r="I26" s="50" t="s">
        <v>9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  <c r="U26" s="50" t="s">
        <v>10</v>
      </c>
      <c r="V26" s="51"/>
      <c r="W26" s="52"/>
      <c r="X26" s="50" t="s">
        <v>11</v>
      </c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2"/>
      <c r="AM26" s="55" t="s">
        <v>8</v>
      </c>
      <c r="AN26" s="55"/>
      <c r="AO26" s="55"/>
    </row>
    <row r="27" spans="2:41" ht="15.75" customHeight="1">
      <c r="B27" s="58"/>
      <c r="C27" s="55"/>
      <c r="D27" s="55"/>
      <c r="E27" s="55"/>
      <c r="F27" s="53" t="s">
        <v>5</v>
      </c>
      <c r="G27" s="53" t="s">
        <v>6</v>
      </c>
      <c r="H27" s="53" t="s">
        <v>7</v>
      </c>
      <c r="I27" s="50" t="s">
        <v>20</v>
      </c>
      <c r="J27" s="51"/>
      <c r="K27" s="52"/>
      <c r="L27" s="50" t="s">
        <v>25</v>
      </c>
      <c r="M27" s="51"/>
      <c r="N27" s="52"/>
      <c r="O27" s="50" t="s">
        <v>30</v>
      </c>
      <c r="P27" s="51"/>
      <c r="Q27" s="52"/>
      <c r="R27" s="50" t="s">
        <v>29</v>
      </c>
      <c r="S27" s="51"/>
      <c r="T27" s="52"/>
      <c r="U27" s="53" t="s">
        <v>5</v>
      </c>
      <c r="V27" s="53" t="s">
        <v>6</v>
      </c>
      <c r="W27" s="53" t="s">
        <v>7</v>
      </c>
      <c r="X27" s="50" t="s">
        <v>26</v>
      </c>
      <c r="Y27" s="51"/>
      <c r="Z27" s="52"/>
      <c r="AA27" s="50" t="s">
        <v>22</v>
      </c>
      <c r="AB27" s="51"/>
      <c r="AC27" s="52"/>
      <c r="AD27" s="50" t="s">
        <v>27</v>
      </c>
      <c r="AE27" s="51"/>
      <c r="AF27" s="52"/>
      <c r="AG27" s="50" t="s">
        <v>28</v>
      </c>
      <c r="AH27" s="51"/>
      <c r="AI27" s="52"/>
      <c r="AJ27" s="50" t="s">
        <v>23</v>
      </c>
      <c r="AK27" s="51"/>
      <c r="AL27" s="52"/>
      <c r="AM27" s="53" t="s">
        <v>5</v>
      </c>
      <c r="AN27" s="53" t="s">
        <v>6</v>
      </c>
      <c r="AO27" s="53" t="s">
        <v>7</v>
      </c>
    </row>
    <row r="28" spans="2:41" ht="63">
      <c r="B28" s="58"/>
      <c r="C28" s="55"/>
      <c r="D28" s="55"/>
      <c r="E28" s="55"/>
      <c r="F28" s="54"/>
      <c r="G28" s="54"/>
      <c r="H28" s="54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15" t="s">
        <v>5</v>
      </c>
      <c r="S28" s="15" t="s">
        <v>6</v>
      </c>
      <c r="T28" s="15" t="s">
        <v>7</v>
      </c>
      <c r="U28" s="54"/>
      <c r="V28" s="54"/>
      <c r="W28" s="54"/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15" t="s">
        <v>5</v>
      </c>
      <c r="AK28" s="15" t="s">
        <v>6</v>
      </c>
      <c r="AL28" s="15" t="s">
        <v>7</v>
      </c>
      <c r="AM28" s="54"/>
      <c r="AN28" s="54"/>
      <c r="AO28" s="54"/>
    </row>
    <row r="29" spans="2:41" ht="15.75">
      <c r="B29" s="17">
        <v>1</v>
      </c>
      <c r="C29" s="38" t="s">
        <v>49</v>
      </c>
      <c r="D29" s="38" t="s">
        <v>50</v>
      </c>
      <c r="E29" s="39">
        <v>21</v>
      </c>
      <c r="F29" s="38">
        <v>17</v>
      </c>
      <c r="G29" s="38">
        <v>4</v>
      </c>
      <c r="H29" s="38">
        <v>0</v>
      </c>
      <c r="I29" s="38">
        <v>12</v>
      </c>
      <c r="J29" s="38">
        <v>9</v>
      </c>
      <c r="K29" s="38">
        <v>0</v>
      </c>
      <c r="L29" s="38">
        <v>11</v>
      </c>
      <c r="M29" s="38">
        <v>10</v>
      </c>
      <c r="N29" s="38">
        <v>0</v>
      </c>
      <c r="O29" s="38">
        <v>16</v>
      </c>
      <c r="P29" s="38">
        <v>5</v>
      </c>
      <c r="Q29" s="38">
        <v>0</v>
      </c>
      <c r="R29" s="38">
        <v>6</v>
      </c>
      <c r="S29" s="38">
        <v>14</v>
      </c>
      <c r="T29" s="38">
        <v>1</v>
      </c>
      <c r="U29" s="38">
        <v>17</v>
      </c>
      <c r="V29" s="38">
        <v>4</v>
      </c>
      <c r="W29" s="38">
        <v>0</v>
      </c>
      <c r="X29" s="38">
        <v>12</v>
      </c>
      <c r="Y29" s="38">
        <v>9</v>
      </c>
      <c r="Z29" s="38">
        <v>0</v>
      </c>
      <c r="AA29" s="38">
        <v>13</v>
      </c>
      <c r="AB29" s="38">
        <v>8</v>
      </c>
      <c r="AC29" s="38">
        <v>0</v>
      </c>
      <c r="AD29" s="38">
        <v>12</v>
      </c>
      <c r="AE29" s="38">
        <v>9</v>
      </c>
      <c r="AF29" s="38">
        <v>0</v>
      </c>
      <c r="AG29" s="38">
        <v>10</v>
      </c>
      <c r="AH29" s="38">
        <v>11</v>
      </c>
      <c r="AI29" s="38">
        <v>0</v>
      </c>
      <c r="AJ29" s="38">
        <v>11</v>
      </c>
      <c r="AK29" s="38">
        <v>10</v>
      </c>
      <c r="AL29" s="38">
        <v>0</v>
      </c>
      <c r="AM29" s="38">
        <v>15</v>
      </c>
      <c r="AN29" s="38">
        <v>6</v>
      </c>
      <c r="AO29" s="38">
        <v>0</v>
      </c>
    </row>
    <row r="30" spans="2:41" ht="15.75">
      <c r="B30" s="17">
        <v>2</v>
      </c>
      <c r="C30" s="38"/>
      <c r="D30" s="38"/>
      <c r="E30" s="39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</row>
    <row r="31" spans="2:41" ht="15.75">
      <c r="B31" s="17">
        <v>3</v>
      </c>
      <c r="C31" s="38"/>
      <c r="D31" s="38"/>
      <c r="E31" s="39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</row>
    <row r="32" spans="2:41" ht="15.75">
      <c r="B32" s="17">
        <v>4</v>
      </c>
      <c r="C32" s="38"/>
      <c r="D32" s="38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</row>
    <row r="33" spans="2:41" ht="15.75">
      <c r="B33" s="17">
        <v>5</v>
      </c>
      <c r="C33" s="38"/>
      <c r="D33" s="38"/>
      <c r="E33" s="39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</row>
    <row r="34" spans="2:41" ht="15.75">
      <c r="B34" s="17">
        <v>6</v>
      </c>
      <c r="C34" s="38"/>
      <c r="D34" s="38"/>
      <c r="E34" s="39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</row>
    <row r="35" spans="2:41" ht="15.75">
      <c r="B35" s="17">
        <v>7</v>
      </c>
      <c r="C35" s="38"/>
      <c r="D35" s="38"/>
      <c r="E35" s="39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</row>
    <row r="36" spans="2:41" ht="15.75">
      <c r="B36" s="47" t="s">
        <v>13</v>
      </c>
      <c r="C36" s="48"/>
      <c r="D36" s="49"/>
      <c r="E36" s="41">
        <f>SUM(E29:E35)</f>
        <v>21</v>
      </c>
      <c r="F36" s="41">
        <f t="shared" ref="F36:AO36" si="1">SUM(F29:F35)</f>
        <v>17</v>
      </c>
      <c r="G36" s="41">
        <f t="shared" si="1"/>
        <v>4</v>
      </c>
      <c r="H36" s="41">
        <f t="shared" si="1"/>
        <v>0</v>
      </c>
      <c r="I36" s="41">
        <f t="shared" si="1"/>
        <v>12</v>
      </c>
      <c r="J36" s="41">
        <f t="shared" si="1"/>
        <v>9</v>
      </c>
      <c r="K36" s="41">
        <f t="shared" si="1"/>
        <v>0</v>
      </c>
      <c r="L36" s="41">
        <f t="shared" si="1"/>
        <v>11</v>
      </c>
      <c r="M36" s="41">
        <f t="shared" si="1"/>
        <v>10</v>
      </c>
      <c r="N36" s="41">
        <f t="shared" si="1"/>
        <v>0</v>
      </c>
      <c r="O36" s="41">
        <f t="shared" si="1"/>
        <v>16</v>
      </c>
      <c r="P36" s="41">
        <f t="shared" si="1"/>
        <v>5</v>
      </c>
      <c r="Q36" s="41">
        <f t="shared" si="1"/>
        <v>0</v>
      </c>
      <c r="R36" s="41">
        <f t="shared" si="1"/>
        <v>6</v>
      </c>
      <c r="S36" s="41">
        <f t="shared" si="1"/>
        <v>14</v>
      </c>
      <c r="T36" s="41">
        <f t="shared" si="1"/>
        <v>1</v>
      </c>
      <c r="U36" s="41">
        <f t="shared" si="1"/>
        <v>17</v>
      </c>
      <c r="V36" s="41">
        <f t="shared" si="1"/>
        <v>4</v>
      </c>
      <c r="W36" s="41">
        <f t="shared" si="1"/>
        <v>0</v>
      </c>
      <c r="X36" s="41">
        <f t="shared" si="1"/>
        <v>12</v>
      </c>
      <c r="Y36" s="41">
        <f t="shared" si="1"/>
        <v>9</v>
      </c>
      <c r="Z36" s="41">
        <f t="shared" si="1"/>
        <v>0</v>
      </c>
      <c r="AA36" s="41">
        <f t="shared" si="1"/>
        <v>13</v>
      </c>
      <c r="AB36" s="41">
        <f t="shared" si="1"/>
        <v>8</v>
      </c>
      <c r="AC36" s="41">
        <f t="shared" si="1"/>
        <v>0</v>
      </c>
      <c r="AD36" s="41">
        <f t="shared" si="1"/>
        <v>12</v>
      </c>
      <c r="AE36" s="41">
        <f t="shared" si="1"/>
        <v>9</v>
      </c>
      <c r="AF36" s="41">
        <f t="shared" si="1"/>
        <v>0</v>
      </c>
      <c r="AG36" s="41">
        <f t="shared" si="1"/>
        <v>10</v>
      </c>
      <c r="AH36" s="41">
        <f t="shared" si="1"/>
        <v>11</v>
      </c>
      <c r="AI36" s="41">
        <f t="shared" si="1"/>
        <v>0</v>
      </c>
      <c r="AJ36" s="41">
        <f t="shared" si="1"/>
        <v>11</v>
      </c>
      <c r="AK36" s="41">
        <f t="shared" si="1"/>
        <v>10</v>
      </c>
      <c r="AL36" s="41">
        <f t="shared" si="1"/>
        <v>0</v>
      </c>
      <c r="AM36" s="41">
        <f t="shared" si="1"/>
        <v>15</v>
      </c>
      <c r="AN36" s="41">
        <f t="shared" si="1"/>
        <v>6</v>
      </c>
      <c r="AO36" s="41">
        <f t="shared" si="1"/>
        <v>0</v>
      </c>
    </row>
    <row r="37" spans="2:41" ht="15.75">
      <c r="B37" s="47" t="s">
        <v>14</v>
      </c>
      <c r="C37" s="48"/>
      <c r="D37" s="48"/>
      <c r="E37" s="6">
        <f>E36*100/E36</f>
        <v>100</v>
      </c>
      <c r="F37" s="26">
        <f>F36*100/E36</f>
        <v>80.952380952380949</v>
      </c>
      <c r="G37" s="25">
        <f>G36*100/E36</f>
        <v>19.047619047619047</v>
      </c>
      <c r="H37" s="25">
        <f>H36*100/E36</f>
        <v>0</v>
      </c>
      <c r="I37" s="25">
        <f>I36*100/E36</f>
        <v>57.142857142857146</v>
      </c>
      <c r="J37" s="25">
        <f>J36*100/E36</f>
        <v>42.857142857142854</v>
      </c>
      <c r="K37" s="25">
        <f>K36*100/E36</f>
        <v>0</v>
      </c>
      <c r="L37" s="25">
        <f>L36*100/E36</f>
        <v>52.38095238095238</v>
      </c>
      <c r="M37" s="25">
        <f>M36*100/E36</f>
        <v>47.61904761904762</v>
      </c>
      <c r="N37" s="25">
        <f>N36*100/E36</f>
        <v>0</v>
      </c>
      <c r="O37" s="25">
        <f>O36*100/E36</f>
        <v>76.19047619047619</v>
      </c>
      <c r="P37" s="25">
        <f>P36*100/E36</f>
        <v>23.80952380952381</v>
      </c>
      <c r="Q37" s="25">
        <f>Q36*100/E36</f>
        <v>0</v>
      </c>
      <c r="R37" s="25">
        <f>R36*100/E36</f>
        <v>28.571428571428573</v>
      </c>
      <c r="S37" s="25">
        <f>S36*100/E36</f>
        <v>66.666666666666671</v>
      </c>
      <c r="T37" s="25">
        <f>T36*100/E36</f>
        <v>4.7619047619047619</v>
      </c>
      <c r="U37" s="25">
        <f>U36*100/E36</f>
        <v>80.952380952380949</v>
      </c>
      <c r="V37" s="25">
        <f>V36*100/E36</f>
        <v>19.047619047619047</v>
      </c>
      <c r="W37" s="25">
        <f>W36*100/E36</f>
        <v>0</v>
      </c>
      <c r="X37" s="25">
        <f>X36*100/E36</f>
        <v>57.142857142857146</v>
      </c>
      <c r="Y37" s="25">
        <f>Y36*100/E36</f>
        <v>42.857142857142854</v>
      </c>
      <c r="Z37" s="25">
        <f>Z36*100/E36</f>
        <v>0</v>
      </c>
      <c r="AA37" s="25">
        <f>AA36*100/E36</f>
        <v>61.904761904761905</v>
      </c>
      <c r="AB37" s="25">
        <f>AB36*100/E36</f>
        <v>38.095238095238095</v>
      </c>
      <c r="AC37" s="25">
        <f>AC36*100/E36</f>
        <v>0</v>
      </c>
      <c r="AD37" s="25">
        <f>AD36*100/E36</f>
        <v>57.142857142857146</v>
      </c>
      <c r="AE37" s="25">
        <f>AE36*100/E36</f>
        <v>42.857142857142854</v>
      </c>
      <c r="AF37" s="25">
        <f>AF36*100/E36</f>
        <v>0</v>
      </c>
      <c r="AG37" s="25">
        <f>AG36*100/E36</f>
        <v>47.61904761904762</v>
      </c>
      <c r="AH37" s="25">
        <f>AH36*100/E36</f>
        <v>52.38095238095238</v>
      </c>
      <c r="AI37" s="25">
        <f>AI36*100/E36</f>
        <v>0</v>
      </c>
      <c r="AJ37" s="25">
        <f>AJ36*100/E36</f>
        <v>52.38095238095238</v>
      </c>
      <c r="AK37" s="25">
        <f>AK36*100/E36</f>
        <v>47.61904761904762</v>
      </c>
      <c r="AL37" s="25">
        <f>AL36*100/E36</f>
        <v>0</v>
      </c>
      <c r="AM37" s="25">
        <f>AM36*100/E36</f>
        <v>71.428571428571431</v>
      </c>
      <c r="AN37" s="25">
        <f>AN36*100/E36</f>
        <v>28.571428571428573</v>
      </c>
      <c r="AO37" s="25">
        <f>AO36*100/E36</f>
        <v>0</v>
      </c>
    </row>
    <row r="41" spans="2:4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56" t="s">
        <v>24</v>
      </c>
      <c r="AN41" s="56"/>
      <c r="AO41" s="56"/>
    </row>
    <row r="42" spans="2:41" ht="15.75">
      <c r="B42" s="1"/>
      <c r="C42" s="57" t="s">
        <v>37</v>
      </c>
      <c r="D42" s="57"/>
      <c r="E42" s="57"/>
      <c r="F42" s="57"/>
      <c r="G42" s="57"/>
      <c r="H42" s="5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9" t="s">
        <v>39</v>
      </c>
      <c r="V42" s="19"/>
      <c r="W42" s="16" t="str">
        <f>'младшая группа'!Q2</f>
        <v>КГКП "Ясли-сад "Болашақ әлемі"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40</v>
      </c>
      <c r="V43" s="19"/>
      <c r="W43" s="16" t="str">
        <f>'младшая группа'!Q3</f>
        <v>Абайский район  г.Абай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0" t="s">
        <v>41</v>
      </c>
      <c r="V44" s="20"/>
      <c r="W44" s="18" t="str">
        <f>'группа раннего возраста'!Q24</f>
        <v>********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2:41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ht="33.75" customHeight="1">
      <c r="B46" s="58" t="s">
        <v>0</v>
      </c>
      <c r="C46" s="55" t="s">
        <v>2</v>
      </c>
      <c r="D46" s="55" t="s">
        <v>3</v>
      </c>
      <c r="E46" s="55" t="s">
        <v>12</v>
      </c>
      <c r="F46" s="58" t="s">
        <v>4</v>
      </c>
      <c r="G46" s="58"/>
      <c r="H46" s="58"/>
      <c r="I46" s="50" t="s">
        <v>9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  <c r="U46" s="50" t="s">
        <v>10</v>
      </c>
      <c r="V46" s="51"/>
      <c r="W46" s="52"/>
      <c r="X46" s="50" t="s">
        <v>11</v>
      </c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2"/>
      <c r="AM46" s="55" t="s">
        <v>8</v>
      </c>
      <c r="AN46" s="55"/>
      <c r="AO46" s="55"/>
    </row>
    <row r="47" spans="2:41" ht="15.75" customHeight="1">
      <c r="B47" s="58"/>
      <c r="C47" s="55"/>
      <c r="D47" s="55"/>
      <c r="E47" s="55"/>
      <c r="F47" s="53" t="s">
        <v>5</v>
      </c>
      <c r="G47" s="53" t="s">
        <v>6</v>
      </c>
      <c r="H47" s="53" t="s">
        <v>7</v>
      </c>
      <c r="I47" s="50" t="s">
        <v>20</v>
      </c>
      <c r="J47" s="51"/>
      <c r="K47" s="52"/>
      <c r="L47" s="50" t="s">
        <v>25</v>
      </c>
      <c r="M47" s="51"/>
      <c r="N47" s="52"/>
      <c r="O47" s="50" t="s">
        <v>30</v>
      </c>
      <c r="P47" s="51"/>
      <c r="Q47" s="52"/>
      <c r="R47" s="50" t="s">
        <v>29</v>
      </c>
      <c r="S47" s="51"/>
      <c r="T47" s="52"/>
      <c r="U47" s="53" t="s">
        <v>5</v>
      </c>
      <c r="V47" s="53" t="s">
        <v>6</v>
      </c>
      <c r="W47" s="53" t="s">
        <v>7</v>
      </c>
      <c r="X47" s="50" t="s">
        <v>26</v>
      </c>
      <c r="Y47" s="51"/>
      <c r="Z47" s="52"/>
      <c r="AA47" s="50" t="s">
        <v>22</v>
      </c>
      <c r="AB47" s="51"/>
      <c r="AC47" s="52"/>
      <c r="AD47" s="50" t="s">
        <v>27</v>
      </c>
      <c r="AE47" s="51"/>
      <c r="AF47" s="52"/>
      <c r="AG47" s="50" t="s">
        <v>28</v>
      </c>
      <c r="AH47" s="51"/>
      <c r="AI47" s="52"/>
      <c r="AJ47" s="50" t="s">
        <v>23</v>
      </c>
      <c r="AK47" s="51"/>
      <c r="AL47" s="52"/>
      <c r="AM47" s="53" t="s">
        <v>5</v>
      </c>
      <c r="AN47" s="53" t="s">
        <v>6</v>
      </c>
      <c r="AO47" s="53" t="s">
        <v>7</v>
      </c>
    </row>
    <row r="48" spans="2:41" ht="63">
      <c r="B48" s="58"/>
      <c r="C48" s="55"/>
      <c r="D48" s="55"/>
      <c r="E48" s="55"/>
      <c r="F48" s="54"/>
      <c r="G48" s="54"/>
      <c r="H48" s="54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15" t="s">
        <v>5</v>
      </c>
      <c r="S48" s="15" t="s">
        <v>6</v>
      </c>
      <c r="T48" s="15" t="s">
        <v>7</v>
      </c>
      <c r="U48" s="54"/>
      <c r="V48" s="54"/>
      <c r="W48" s="54"/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15" t="s">
        <v>5</v>
      </c>
      <c r="AK48" s="15" t="s">
        <v>6</v>
      </c>
      <c r="AL48" s="15" t="s">
        <v>7</v>
      </c>
      <c r="AM48" s="54"/>
      <c r="AN48" s="54"/>
      <c r="AO48" s="54"/>
    </row>
    <row r="49" spans="2:41" ht="15.75">
      <c r="B49" s="17">
        <v>1</v>
      </c>
      <c r="C49" s="38"/>
      <c r="D49" s="38"/>
      <c r="E49" s="39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</row>
    <row r="50" spans="2:41" ht="15.75">
      <c r="B50" s="17">
        <v>2</v>
      </c>
      <c r="C50" s="38"/>
      <c r="D50" s="38"/>
      <c r="E50" s="39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</row>
    <row r="51" spans="2:41" ht="15.75">
      <c r="B51" s="17">
        <v>3</v>
      </c>
      <c r="C51" s="38"/>
      <c r="D51" s="38"/>
      <c r="E51" s="39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</row>
    <row r="52" spans="2:41" ht="15.75">
      <c r="B52" s="17">
        <v>4</v>
      </c>
      <c r="C52" s="38"/>
      <c r="D52" s="38"/>
      <c r="E52" s="3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</row>
    <row r="53" spans="2:41" ht="15.75">
      <c r="B53" s="17">
        <v>5</v>
      </c>
      <c r="C53" s="38"/>
      <c r="D53" s="38"/>
      <c r="E53" s="39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</row>
    <row r="54" spans="2:41" ht="15.75">
      <c r="B54" s="17">
        <v>6</v>
      </c>
      <c r="C54" s="38"/>
      <c r="D54" s="38"/>
      <c r="E54" s="39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</row>
    <row r="55" spans="2:41" ht="15.75">
      <c r="B55" s="17">
        <v>7</v>
      </c>
      <c r="C55" s="38"/>
      <c r="D55" s="38"/>
      <c r="E55" s="39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</row>
    <row r="56" spans="2:41" ht="15.75">
      <c r="B56" s="47" t="s">
        <v>13</v>
      </c>
      <c r="C56" s="48"/>
      <c r="D56" s="49"/>
      <c r="E56" s="41">
        <f>SUM(E49:E55)</f>
        <v>0</v>
      </c>
      <c r="F56" s="41">
        <f t="shared" ref="F56:AO56" si="2">SUM(F49:F55)</f>
        <v>0</v>
      </c>
      <c r="G56" s="41">
        <f t="shared" si="2"/>
        <v>0</v>
      </c>
      <c r="H56" s="41">
        <f t="shared" si="2"/>
        <v>0</v>
      </c>
      <c r="I56" s="41">
        <f t="shared" si="2"/>
        <v>0</v>
      </c>
      <c r="J56" s="41">
        <f t="shared" si="2"/>
        <v>0</v>
      </c>
      <c r="K56" s="41">
        <f t="shared" si="2"/>
        <v>0</v>
      </c>
      <c r="L56" s="41">
        <f t="shared" si="2"/>
        <v>0</v>
      </c>
      <c r="M56" s="41">
        <f t="shared" si="2"/>
        <v>0</v>
      </c>
      <c r="N56" s="41">
        <f t="shared" si="2"/>
        <v>0</v>
      </c>
      <c r="O56" s="41">
        <f t="shared" si="2"/>
        <v>0</v>
      </c>
      <c r="P56" s="41">
        <f t="shared" si="2"/>
        <v>0</v>
      </c>
      <c r="Q56" s="41">
        <f t="shared" si="2"/>
        <v>0</v>
      </c>
      <c r="R56" s="41">
        <f t="shared" si="2"/>
        <v>0</v>
      </c>
      <c r="S56" s="41">
        <f t="shared" si="2"/>
        <v>0</v>
      </c>
      <c r="T56" s="41">
        <f t="shared" si="2"/>
        <v>0</v>
      </c>
      <c r="U56" s="41">
        <f t="shared" si="2"/>
        <v>0</v>
      </c>
      <c r="V56" s="41">
        <f t="shared" si="2"/>
        <v>0</v>
      </c>
      <c r="W56" s="41">
        <f t="shared" si="2"/>
        <v>0</v>
      </c>
      <c r="X56" s="41">
        <f t="shared" si="2"/>
        <v>0</v>
      </c>
      <c r="Y56" s="41">
        <f t="shared" si="2"/>
        <v>0</v>
      </c>
      <c r="Z56" s="41">
        <f t="shared" si="2"/>
        <v>0</v>
      </c>
      <c r="AA56" s="41">
        <f t="shared" si="2"/>
        <v>0</v>
      </c>
      <c r="AB56" s="41">
        <f t="shared" si="2"/>
        <v>0</v>
      </c>
      <c r="AC56" s="41">
        <f t="shared" si="2"/>
        <v>0</v>
      </c>
      <c r="AD56" s="41">
        <f t="shared" si="2"/>
        <v>0</v>
      </c>
      <c r="AE56" s="41">
        <f t="shared" si="2"/>
        <v>0</v>
      </c>
      <c r="AF56" s="41">
        <f t="shared" si="2"/>
        <v>0</v>
      </c>
      <c r="AG56" s="41">
        <f t="shared" si="2"/>
        <v>0</v>
      </c>
      <c r="AH56" s="41">
        <f t="shared" si="2"/>
        <v>0</v>
      </c>
      <c r="AI56" s="41">
        <f t="shared" si="2"/>
        <v>0</v>
      </c>
      <c r="AJ56" s="41">
        <f t="shared" si="2"/>
        <v>0</v>
      </c>
      <c r="AK56" s="41">
        <f t="shared" si="2"/>
        <v>0</v>
      </c>
      <c r="AL56" s="41">
        <f t="shared" si="2"/>
        <v>0</v>
      </c>
      <c r="AM56" s="41">
        <f t="shared" si="2"/>
        <v>0</v>
      </c>
      <c r="AN56" s="41">
        <f t="shared" si="2"/>
        <v>0</v>
      </c>
      <c r="AO56" s="41">
        <f t="shared" si="2"/>
        <v>0</v>
      </c>
    </row>
    <row r="57" spans="2:41" ht="15.75">
      <c r="B57" s="47" t="s">
        <v>14</v>
      </c>
      <c r="C57" s="48"/>
      <c r="D57" s="48"/>
      <c r="E57" s="6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  <c r="AM57" s="25" t="e">
        <f>AM56*100/E56</f>
        <v>#DIV/0!</v>
      </c>
      <c r="AN57" s="25" t="e">
        <f>AN56*100/E56</f>
        <v>#DIV/0!</v>
      </c>
      <c r="AO57" s="25" t="e">
        <f>AO56*100/E56</f>
        <v>#DIV/0!</v>
      </c>
    </row>
  </sheetData>
  <sheetProtection algorithmName="SHA-512" hashValue="3wRXjqZ4QENGkE/9OSFxSTbDDKFUNlqN+2Xb7wrExVF3srcBzetRxUR02yIlqY2laMNM10THNPHcnwpBvwe1ew==" saltValue="mxuwrrLKm6/O9+piE0YJ5Q==" spinCount="100000" sheet="1" objects="1" scenarios="1" selectLockedCells="1"/>
  <mergeCells count="93">
    <mergeCell ref="AM1:AO1"/>
    <mergeCell ref="C2:H2"/>
    <mergeCell ref="AM6:AO6"/>
    <mergeCell ref="F7:F8"/>
    <mergeCell ref="G7:G8"/>
    <mergeCell ref="H7:H8"/>
    <mergeCell ref="AG7:AI7"/>
    <mergeCell ref="AJ7:AL7"/>
    <mergeCell ref="AA7:AC7"/>
    <mergeCell ref="AD7:AF7"/>
    <mergeCell ref="I7:K7"/>
    <mergeCell ref="U6:W6"/>
    <mergeCell ref="E6:E8"/>
    <mergeCell ref="F6:H6"/>
    <mergeCell ref="AO7:AO8"/>
    <mergeCell ref="L7:N7"/>
    <mergeCell ref="B17:D17"/>
    <mergeCell ref="B16:D16"/>
    <mergeCell ref="B6:B8"/>
    <mergeCell ref="C6:C8"/>
    <mergeCell ref="D6:D8"/>
    <mergeCell ref="O7:Q7"/>
    <mergeCell ref="R7:T7"/>
    <mergeCell ref="I6:T6"/>
    <mergeCell ref="U7:U8"/>
    <mergeCell ref="V7:V8"/>
    <mergeCell ref="W7:W8"/>
    <mergeCell ref="AM7:AM8"/>
    <mergeCell ref="AN7:AN8"/>
    <mergeCell ref="X6:AL6"/>
    <mergeCell ref="X7:Z7"/>
    <mergeCell ref="AM21:AO21"/>
    <mergeCell ref="C22:H22"/>
    <mergeCell ref="U27:U28"/>
    <mergeCell ref="V27:V28"/>
    <mergeCell ref="W27:W28"/>
    <mergeCell ref="X27:Z27"/>
    <mergeCell ref="AA27:AC27"/>
    <mergeCell ref="H27:H28"/>
    <mergeCell ref="I27:K27"/>
    <mergeCell ref="L27:N27"/>
    <mergeCell ref="O27:Q27"/>
    <mergeCell ref="R27:T27"/>
    <mergeCell ref="AM27:AM28"/>
    <mergeCell ref="AN27:AN28"/>
    <mergeCell ref="AO27:AO28"/>
    <mergeCell ref="B36:D36"/>
    <mergeCell ref="B37:D37"/>
    <mergeCell ref="B26:B28"/>
    <mergeCell ref="C26:C28"/>
    <mergeCell ref="D26:D28"/>
    <mergeCell ref="E26:E28"/>
    <mergeCell ref="F26:H26"/>
    <mergeCell ref="I26:T26"/>
    <mergeCell ref="U26:W26"/>
    <mergeCell ref="X26:AL26"/>
    <mergeCell ref="AJ27:AL27"/>
    <mergeCell ref="AM26:AO26"/>
    <mergeCell ref="F27:F28"/>
    <mergeCell ref="G27:G28"/>
    <mergeCell ref="AD27:AF27"/>
    <mergeCell ref="AG27:AI27"/>
    <mergeCell ref="AM41:AO41"/>
    <mergeCell ref="C42:H42"/>
    <mergeCell ref="U47:U48"/>
    <mergeCell ref="V47:V48"/>
    <mergeCell ref="W47:W48"/>
    <mergeCell ref="X47:Z47"/>
    <mergeCell ref="AA47:AC47"/>
    <mergeCell ref="H47:H48"/>
    <mergeCell ref="I47:K47"/>
    <mergeCell ref="L47:N47"/>
    <mergeCell ref="O47:Q47"/>
    <mergeCell ref="R47:T47"/>
    <mergeCell ref="AM47:AM48"/>
    <mergeCell ref="AN47:AN48"/>
    <mergeCell ref="AO47:AO48"/>
    <mergeCell ref="B56:D56"/>
    <mergeCell ref="B57:D57"/>
    <mergeCell ref="B46:B48"/>
    <mergeCell ref="C46:C48"/>
    <mergeCell ref="D46:D48"/>
    <mergeCell ref="E46:E48"/>
    <mergeCell ref="F46:H46"/>
    <mergeCell ref="I46:T46"/>
    <mergeCell ref="U46:W46"/>
    <mergeCell ref="X46:AL46"/>
    <mergeCell ref="AJ47:AL47"/>
    <mergeCell ref="AM46:AO46"/>
    <mergeCell ref="F47:F48"/>
    <mergeCell ref="G47:G48"/>
    <mergeCell ref="AD47:AF47"/>
    <mergeCell ref="AG47:AI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Y48"/>
  <sheetViews>
    <sheetView tabSelected="1" topLeftCell="A22" zoomScale="70" zoomScaleNormal="70" workbookViewId="0">
      <selection activeCell="D8" sqref="D8"/>
    </sheetView>
  </sheetViews>
  <sheetFormatPr defaultRowHeight="15"/>
  <cols>
    <col min="2" max="2" width="6.42578125" customWidth="1"/>
    <col min="3" max="3" width="35.7109375" customWidth="1"/>
    <col min="4" max="25" width="10.7109375" customWidth="1"/>
  </cols>
  <sheetData>
    <row r="1" spans="2:25">
      <c r="X1" s="56" t="s">
        <v>24</v>
      </c>
      <c r="Y1" s="56"/>
    </row>
    <row r="2" spans="2:25" ht="15.75">
      <c r="B2" s="1"/>
      <c r="C2" s="57" t="s">
        <v>1</v>
      </c>
      <c r="D2" s="57"/>
      <c r="E2" s="57"/>
      <c r="F2" s="57"/>
      <c r="G2" s="57"/>
      <c r="H2" s="1"/>
      <c r="I2" s="1"/>
      <c r="J2" s="1"/>
      <c r="K2" s="19" t="s">
        <v>39</v>
      </c>
      <c r="L2" s="19"/>
      <c r="M2" s="16" t="str">
        <f>'младшая группа'!Q2</f>
        <v>КГКП "Ясли-сад "Болашақ әлемі"</v>
      </c>
      <c r="N2" s="16"/>
      <c r="O2" s="16"/>
      <c r="P2" s="16"/>
      <c r="Q2" s="16"/>
      <c r="R2" s="16"/>
      <c r="S2" s="16"/>
      <c r="T2" s="16"/>
      <c r="U2" s="16"/>
      <c r="V2" s="16"/>
      <c r="W2" s="1"/>
      <c r="X2" s="1"/>
      <c r="Y2" s="1"/>
    </row>
    <row r="3" spans="2:25" ht="15.75">
      <c r="C3" s="16" t="s">
        <v>38</v>
      </c>
      <c r="D3" s="16" t="str">
        <f>'младшая группа'!D3</f>
        <v>Малыхина Е.В.</v>
      </c>
      <c r="E3" s="16"/>
      <c r="F3" s="16"/>
      <c r="G3" s="16"/>
      <c r="H3" s="16"/>
      <c r="I3" s="19"/>
      <c r="J3" s="2"/>
      <c r="K3" s="19" t="s">
        <v>40</v>
      </c>
      <c r="L3" s="19"/>
      <c r="M3" s="16" t="str">
        <f>'младшая группа'!Q3</f>
        <v>Абайский район  г.Абай</v>
      </c>
      <c r="N3" s="16"/>
      <c r="O3" s="16"/>
      <c r="P3" s="16"/>
      <c r="Q3" s="16"/>
      <c r="R3" s="16"/>
      <c r="S3" s="16"/>
      <c r="T3" s="16"/>
      <c r="U3" s="16"/>
      <c r="V3" s="16"/>
      <c r="W3" s="1"/>
      <c r="X3" s="1"/>
      <c r="Y3" s="1"/>
    </row>
    <row r="4" spans="2:25" ht="15.75">
      <c r="B4" s="1"/>
      <c r="C4" s="1"/>
      <c r="D4" s="1"/>
      <c r="E4" s="1"/>
      <c r="F4" s="1"/>
      <c r="G4" s="1"/>
      <c r="H4" s="1"/>
      <c r="I4" s="1"/>
      <c r="J4" s="1"/>
      <c r="K4" s="19" t="s">
        <v>41</v>
      </c>
      <c r="L4" s="19"/>
      <c r="M4" s="16" t="str">
        <f>'младшая группа'!Q4</f>
        <v>русский</v>
      </c>
      <c r="N4" s="16"/>
      <c r="O4" s="16"/>
      <c r="P4" s="16"/>
      <c r="Q4" s="16"/>
      <c r="R4" s="16"/>
      <c r="S4" s="16"/>
      <c r="T4" s="16"/>
      <c r="U4" s="16"/>
      <c r="V4" s="16"/>
      <c r="W4" s="1"/>
      <c r="X4" s="1"/>
      <c r="Y4" s="1"/>
    </row>
    <row r="5" spans="2:25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48" customHeight="1">
      <c r="B6" s="58" t="s">
        <v>0</v>
      </c>
      <c r="C6" s="55" t="s">
        <v>15</v>
      </c>
      <c r="D6" s="55" t="s">
        <v>12</v>
      </c>
      <c r="E6" s="58" t="s">
        <v>4</v>
      </c>
      <c r="F6" s="58"/>
      <c r="G6" s="58"/>
      <c r="H6" s="55" t="s">
        <v>9</v>
      </c>
      <c r="I6" s="55"/>
      <c r="J6" s="55"/>
      <c r="K6" s="55" t="s">
        <v>10</v>
      </c>
      <c r="L6" s="55"/>
      <c r="M6" s="55"/>
      <c r="N6" s="55" t="s">
        <v>11</v>
      </c>
      <c r="O6" s="55"/>
      <c r="P6" s="55"/>
      <c r="Q6" s="55" t="s">
        <v>8</v>
      </c>
      <c r="R6" s="55"/>
      <c r="S6" s="55"/>
      <c r="T6" s="63" t="s">
        <v>31</v>
      </c>
      <c r="U6" s="64"/>
      <c r="V6" s="64"/>
      <c r="W6" s="64"/>
      <c r="X6" s="64"/>
      <c r="Y6" s="65"/>
    </row>
    <row r="7" spans="2:25" ht="68.25" customHeight="1">
      <c r="B7" s="58"/>
      <c r="C7" s="55"/>
      <c r="D7" s="55"/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7" t="s">
        <v>5</v>
      </c>
      <c r="L7" s="7" t="s">
        <v>6</v>
      </c>
      <c r="M7" s="7" t="s">
        <v>7</v>
      </c>
      <c r="N7" s="7" t="s">
        <v>5</v>
      </c>
      <c r="O7" s="7" t="s">
        <v>6</v>
      </c>
      <c r="P7" s="7" t="s">
        <v>7</v>
      </c>
      <c r="Q7" s="7" t="s">
        <v>5</v>
      </c>
      <c r="R7" s="7" t="s">
        <v>6</v>
      </c>
      <c r="S7" s="7" t="s">
        <v>7</v>
      </c>
      <c r="T7" s="7" t="s">
        <v>5</v>
      </c>
      <c r="U7" s="7" t="s">
        <v>14</v>
      </c>
      <c r="V7" s="7" t="s">
        <v>6</v>
      </c>
      <c r="W7" s="7" t="s">
        <v>14</v>
      </c>
      <c r="X7" s="7" t="s">
        <v>7</v>
      </c>
      <c r="Y7" s="7" t="s">
        <v>14</v>
      </c>
    </row>
    <row r="8" spans="2:25" ht="18" customHeight="1">
      <c r="B8" s="21">
        <v>1</v>
      </c>
      <c r="C8" s="22" t="s">
        <v>16</v>
      </c>
      <c r="D8" s="45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21"/>
      <c r="U8" s="21"/>
      <c r="V8" s="21"/>
      <c r="W8" s="21"/>
      <c r="X8" s="21"/>
      <c r="Y8" s="23"/>
    </row>
    <row r="9" spans="2:25" ht="15.75">
      <c r="B9" s="17">
        <v>2</v>
      </c>
      <c r="C9" s="3" t="s">
        <v>17</v>
      </c>
      <c r="D9" s="39">
        <f>'младшая группа'!E16</f>
        <v>0</v>
      </c>
      <c r="E9" s="38">
        <f>'младшая группа'!F16</f>
        <v>0</v>
      </c>
      <c r="F9" s="38">
        <f>'младшая группа'!G16</f>
        <v>0</v>
      </c>
      <c r="G9" s="38">
        <f>'младшая группа'!H16</f>
        <v>0</v>
      </c>
      <c r="H9" s="38">
        <f>('младшая группа'!I16+'младшая группа'!L16)/2</f>
        <v>0</v>
      </c>
      <c r="I9" s="38">
        <f>('младшая группа'!J16+'младшая группа'!M16)/2</f>
        <v>0</v>
      </c>
      <c r="J9" s="38">
        <f>('младшая группа'!K16+'младшая группа'!N16)/2</f>
        <v>0</v>
      </c>
      <c r="K9" s="38">
        <f>'младшая группа'!O16</f>
        <v>0</v>
      </c>
      <c r="L9" s="38">
        <f>'младшая группа'!P16</f>
        <v>0</v>
      </c>
      <c r="M9" s="38">
        <f>'младшая группа'!Q16</f>
        <v>0</v>
      </c>
      <c r="N9" s="38">
        <f>('младшая группа'!U16+'младшая группа'!AD16)/2</f>
        <v>0</v>
      </c>
      <c r="O9" s="38">
        <f>('младшая группа'!V16+'младшая группа'!AE16)/2</f>
        <v>0</v>
      </c>
      <c r="P9" s="38">
        <f>('младшая группа'!W16+'младшая группа'!AF16)/2</f>
        <v>0</v>
      </c>
      <c r="Q9" s="38">
        <f>'младшая группа'!AG16</f>
        <v>0</v>
      </c>
      <c r="R9" s="38">
        <f>'младшая группа'!AH16</f>
        <v>0</v>
      </c>
      <c r="S9" s="38">
        <f>'младшая группа'!AI16</f>
        <v>0</v>
      </c>
      <c r="T9" s="8">
        <f t="shared" ref="T9:T12" si="0">(E9+H9+K9+N9+Q9)/5</f>
        <v>0</v>
      </c>
      <c r="U9" s="27" t="e">
        <f t="shared" ref="U9:U13" si="1">T9*100/D9</f>
        <v>#DIV/0!</v>
      </c>
      <c r="V9" s="8">
        <f t="shared" ref="V9:V13" si="2">(F9+I9+L9+O9+R9)/5</f>
        <v>0</v>
      </c>
      <c r="W9" s="27" t="e">
        <f t="shared" ref="W9:W13" si="3">V9*100/D9</f>
        <v>#DIV/0!</v>
      </c>
      <c r="X9" s="8">
        <f t="shared" ref="X9:X13" si="4">(G9+J9+M9+P9+S9)/5</f>
        <v>0</v>
      </c>
      <c r="Y9" s="27" t="e">
        <f t="shared" ref="Y9:Y13" si="5">X9*100/D9</f>
        <v>#DIV/0!</v>
      </c>
    </row>
    <row r="10" spans="2:25" ht="15.75">
      <c r="B10" s="17">
        <v>3</v>
      </c>
      <c r="C10" s="3" t="s">
        <v>18</v>
      </c>
      <c r="D10" s="39">
        <f>'средняя группа'!E16</f>
        <v>25</v>
      </c>
      <c r="E10" s="38">
        <f>'средняя группа'!F16</f>
        <v>4</v>
      </c>
      <c r="F10" s="38">
        <f>'средняя группа'!G16</f>
        <v>14</v>
      </c>
      <c r="G10" s="38">
        <f>'средняя группа'!H16</f>
        <v>7</v>
      </c>
      <c r="H10" s="38">
        <f>('средняя группа'!I16+'средняя группа'!L16)/2</f>
        <v>5.5</v>
      </c>
      <c r="I10" s="38">
        <f>('средняя группа'!J16+'средняя группа'!M16)/2</f>
        <v>11</v>
      </c>
      <c r="J10" s="38">
        <f>('средняя группа'!K16+'средняя группа'!N16)/2</f>
        <v>8.5</v>
      </c>
      <c r="K10" s="38">
        <f>'средняя группа'!R16</f>
        <v>4</v>
      </c>
      <c r="L10" s="38">
        <f>'средняя группа'!S16</f>
        <v>16</v>
      </c>
      <c r="M10" s="38">
        <f>'средняя группа'!T16</f>
        <v>5</v>
      </c>
      <c r="N10" s="38">
        <f>('средняя группа'!U16+'средняя группа'!X16+'средняя группа'!AA16+'средняя группа'!AD16+'средняя группа'!AG16)/5</f>
        <v>1.6</v>
      </c>
      <c r="O10" s="38">
        <f>('средняя группа'!V16+'средняя группа'!Y16+'средняя группа'!AB16+'средняя группа'!AE16+'средняя группа'!AH16)/5</f>
        <v>16.8</v>
      </c>
      <c r="P10" s="38">
        <f>('средняя группа'!W16+'средняя группа'!Z16+'средняя группа'!AC16+'средняя группа'!AF16+'средняя группа'!AI16)/5</f>
        <v>6.6</v>
      </c>
      <c r="Q10" s="38">
        <f>'средняя группа'!AJ16</f>
        <v>5</v>
      </c>
      <c r="R10" s="38">
        <f>'средняя группа'!AK16</f>
        <v>16</v>
      </c>
      <c r="S10" s="38">
        <f>'средняя группа'!AL16</f>
        <v>4</v>
      </c>
      <c r="T10" s="8">
        <f t="shared" si="0"/>
        <v>4.0200000000000005</v>
      </c>
      <c r="U10" s="27">
        <f t="shared" si="1"/>
        <v>16.080000000000002</v>
      </c>
      <c r="V10" s="8">
        <f t="shared" si="2"/>
        <v>14.76</v>
      </c>
      <c r="W10" s="27">
        <f t="shared" si="3"/>
        <v>59.04</v>
      </c>
      <c r="X10" s="8">
        <f t="shared" si="4"/>
        <v>6.2200000000000006</v>
      </c>
      <c r="Y10" s="27">
        <f t="shared" si="5"/>
        <v>24.880000000000006</v>
      </c>
    </row>
    <row r="11" spans="2:25" ht="15.75">
      <c r="B11" s="17">
        <v>4</v>
      </c>
      <c r="C11" s="3" t="s">
        <v>19</v>
      </c>
      <c r="D11" s="39">
        <f>'старшая группа'!E16</f>
        <v>25</v>
      </c>
      <c r="E11" s="38">
        <f>'старшая группа'!F16</f>
        <v>5</v>
      </c>
      <c r="F11" s="38">
        <f>'старшая группа'!G16</f>
        <v>13</v>
      </c>
      <c r="G11" s="38">
        <f>'старшая группа'!H16</f>
        <v>7</v>
      </c>
      <c r="H11" s="38">
        <f>('старшая группа'!I16+'старшая группа'!L16+'старшая группа'!O16)/3</f>
        <v>3.6666666666666665</v>
      </c>
      <c r="I11" s="38">
        <f>('старшая группа'!J16+'старшая группа'!M16+'старшая группа'!P16)/3</f>
        <v>13.333333333333334</v>
      </c>
      <c r="J11" s="38">
        <f>('старшая группа'!K16+'старшая группа'!N16+'старшая группа'!Q16)/3</f>
        <v>8</v>
      </c>
      <c r="K11" s="38">
        <f>'старшая группа'!R16</f>
        <v>6</v>
      </c>
      <c r="L11" s="38">
        <f>'старшая группа'!S16</f>
        <v>13</v>
      </c>
      <c r="M11" s="38">
        <f>'старшая группа'!T16</f>
        <v>6</v>
      </c>
      <c r="N11" s="38">
        <f>('старшая группа'!U16+'старшая группа'!X16+'старшая группа'!AA16+'старшая группа'!AD16+'старшая группа'!AG16)/5</f>
        <v>7</v>
      </c>
      <c r="O11" s="38">
        <f>('старшая группа'!V16+'старшая группа'!Y16+'старшая группа'!AB16+'старшая группа'!AE16+'старшая группа'!AH16)/5</f>
        <v>14</v>
      </c>
      <c r="P11" s="38">
        <f>('старшая группа'!W16+'старшая группа'!Z16+'старшая группа'!AC16+'старшая группа'!AF16+'старшая группа'!AI16)/5</f>
        <v>4</v>
      </c>
      <c r="Q11" s="38">
        <f>'старшая группа'!AJ16</f>
        <v>2</v>
      </c>
      <c r="R11" s="38">
        <f>'старшая группа'!AK16</f>
        <v>17</v>
      </c>
      <c r="S11" s="38">
        <f>'старшая группа'!AL16</f>
        <v>6</v>
      </c>
      <c r="T11" s="8">
        <f t="shared" si="0"/>
        <v>4.7333333333333325</v>
      </c>
      <c r="U11" s="27">
        <f t="shared" si="1"/>
        <v>18.93333333333333</v>
      </c>
      <c r="V11" s="8">
        <f t="shared" si="2"/>
        <v>14.066666666666668</v>
      </c>
      <c r="W11" s="27">
        <f t="shared" si="3"/>
        <v>56.266666666666673</v>
      </c>
      <c r="X11" s="8">
        <f t="shared" si="4"/>
        <v>6.2</v>
      </c>
      <c r="Y11" s="27">
        <f t="shared" si="5"/>
        <v>24.8</v>
      </c>
    </row>
    <row r="12" spans="2:25" ht="18" customHeight="1">
      <c r="B12" s="17">
        <v>5</v>
      </c>
      <c r="C12" s="3" t="s">
        <v>32</v>
      </c>
      <c r="D12" s="39">
        <f>'предшкольная группа'!E16</f>
        <v>23</v>
      </c>
      <c r="E12" s="38">
        <f>'предшкольная группа'!F16</f>
        <v>9</v>
      </c>
      <c r="F12" s="38">
        <f>'предшкольная группа'!G16</f>
        <v>14</v>
      </c>
      <c r="G12" s="38">
        <f>'предшкольная группа'!H16</f>
        <v>0</v>
      </c>
      <c r="H12" s="38">
        <f>('предшкольная группа'!I16+'предшкольная группа'!L16+'предшкольная группа'!R16)/3</f>
        <v>4.666666666666667</v>
      </c>
      <c r="I12" s="38">
        <f>('предшкольная группа'!J16+'предшкольная группа'!M16+'предшкольная группа'!S16)/3</f>
        <v>17.333333333333332</v>
      </c>
      <c r="J12" s="38">
        <f>('предшкольная группа'!K16+'предшкольная группа'!N16+'предшкольная группа'!T16)/3</f>
        <v>1</v>
      </c>
      <c r="K12" s="38">
        <f>'предшкольная группа'!U16</f>
        <v>8</v>
      </c>
      <c r="L12" s="38">
        <f>'предшкольная группа'!V16</f>
        <v>15</v>
      </c>
      <c r="M12" s="38">
        <f>'предшкольная группа'!W16</f>
        <v>0</v>
      </c>
      <c r="N12" s="38">
        <f>('предшкольная группа'!X16+'предшкольная группа'!AA16+'предшкольная группа'!AD16+'предшкольная группа'!AG16+'предшкольная группа'!AJ16)/5</f>
        <v>8.6</v>
      </c>
      <c r="O12" s="38">
        <f>('предшкольная группа'!Y16+'предшкольная группа'!AB16+'предшкольная группа'!AE16+'предшкольная группа'!AH16+'предшкольная группа'!AK16)/5</f>
        <v>14.4</v>
      </c>
      <c r="P12" s="38">
        <f>('предшкольная группа'!Z16+'предшкольная группа'!AC16+'предшкольная группа'!AF16+'предшкольная группа'!AI16+'предшкольная группа'!AL16)/5</f>
        <v>0</v>
      </c>
      <c r="Q12" s="38">
        <f>'предшкольная группа'!AM16</f>
        <v>9</v>
      </c>
      <c r="R12" s="38">
        <f>'предшкольная группа'!AN16</f>
        <v>14</v>
      </c>
      <c r="S12" s="38">
        <f>'предшкольная группа'!AO16</f>
        <v>0</v>
      </c>
      <c r="T12" s="8">
        <f t="shared" si="0"/>
        <v>7.8533333333333335</v>
      </c>
      <c r="U12" s="27">
        <f t="shared" si="1"/>
        <v>34.144927536231883</v>
      </c>
      <c r="V12" s="8">
        <f t="shared" si="2"/>
        <v>14.946666666666664</v>
      </c>
      <c r="W12" s="27">
        <f t="shared" si="3"/>
        <v>64.985507246376798</v>
      </c>
      <c r="X12" s="8">
        <f t="shared" si="4"/>
        <v>0.2</v>
      </c>
      <c r="Y12" s="27">
        <f t="shared" si="5"/>
        <v>0.86956521739130432</v>
      </c>
    </row>
    <row r="13" spans="2:25" ht="15.75">
      <c r="B13" s="47" t="s">
        <v>13</v>
      </c>
      <c r="C13" s="49"/>
      <c r="D13" s="12">
        <f t="shared" ref="D13" si="6">SUM(D7:D12)</f>
        <v>73</v>
      </c>
      <c r="E13" s="12">
        <f t="shared" ref="E13:S13" si="7">SUM(E8:E12)</f>
        <v>18</v>
      </c>
      <c r="F13" s="12">
        <f t="shared" si="7"/>
        <v>41</v>
      </c>
      <c r="G13" s="12">
        <f t="shared" si="7"/>
        <v>14</v>
      </c>
      <c r="H13" s="12">
        <f t="shared" si="7"/>
        <v>13.833333333333332</v>
      </c>
      <c r="I13" s="12">
        <f t="shared" si="7"/>
        <v>41.666666666666671</v>
      </c>
      <c r="J13" s="12">
        <f t="shared" si="7"/>
        <v>17.5</v>
      </c>
      <c r="K13" s="12">
        <f t="shared" si="7"/>
        <v>18</v>
      </c>
      <c r="L13" s="12">
        <f t="shared" si="7"/>
        <v>44</v>
      </c>
      <c r="M13" s="12">
        <f t="shared" si="7"/>
        <v>11</v>
      </c>
      <c r="N13" s="12">
        <f t="shared" si="7"/>
        <v>17.2</v>
      </c>
      <c r="O13" s="12">
        <f t="shared" si="7"/>
        <v>45.2</v>
      </c>
      <c r="P13" s="12">
        <f t="shared" si="7"/>
        <v>10.6</v>
      </c>
      <c r="Q13" s="12">
        <f t="shared" si="7"/>
        <v>16</v>
      </c>
      <c r="R13" s="12">
        <f t="shared" si="7"/>
        <v>47</v>
      </c>
      <c r="S13" s="12">
        <f t="shared" si="7"/>
        <v>10</v>
      </c>
      <c r="T13" s="33">
        <f>(E13+H13+K13+N13+Q13)/5</f>
        <v>16.606666666666666</v>
      </c>
      <c r="U13" s="34">
        <f t="shared" si="1"/>
        <v>22.748858447488583</v>
      </c>
      <c r="V13" s="33">
        <f t="shared" si="2"/>
        <v>43.773333333333333</v>
      </c>
      <c r="W13" s="34">
        <f t="shared" si="3"/>
        <v>59.963470319634702</v>
      </c>
      <c r="X13" s="33">
        <f t="shared" si="4"/>
        <v>12.620000000000001</v>
      </c>
      <c r="Y13" s="34">
        <f t="shared" si="5"/>
        <v>17.287671232876711</v>
      </c>
    </row>
    <row r="14" spans="2:25" ht="15.75">
      <c r="B14" s="47" t="s">
        <v>14</v>
      </c>
      <c r="C14" s="49"/>
      <c r="D14" s="13">
        <f>D13*100/D13</f>
        <v>100</v>
      </c>
      <c r="E14" s="28">
        <f>E13*100/D13</f>
        <v>24.657534246575342</v>
      </c>
      <c r="F14" s="29">
        <f>F13*100/D13</f>
        <v>56.164383561643838</v>
      </c>
      <c r="G14" s="29">
        <f>G13*100/D13</f>
        <v>19.17808219178082</v>
      </c>
      <c r="H14" s="29">
        <f>H13*100/D13</f>
        <v>18.949771689497716</v>
      </c>
      <c r="I14" s="29">
        <f>I13*100/D13</f>
        <v>57.077625570776263</v>
      </c>
      <c r="J14" s="29">
        <f>J13*100/D13</f>
        <v>23.972602739726028</v>
      </c>
      <c r="K14" s="29">
        <f>K13*100/D13</f>
        <v>24.657534246575342</v>
      </c>
      <c r="L14" s="29">
        <f>L13*100/D13</f>
        <v>60.273972602739725</v>
      </c>
      <c r="M14" s="29">
        <f>M13*100/D13</f>
        <v>15.068493150684931</v>
      </c>
      <c r="N14" s="29">
        <f>N13*100/D13</f>
        <v>23.561643835616437</v>
      </c>
      <c r="O14" s="29">
        <f>O13*100/D13</f>
        <v>61.917808219178085</v>
      </c>
      <c r="P14" s="29">
        <f>P13*100/D13</f>
        <v>14.520547945205479</v>
      </c>
      <c r="Q14" s="29">
        <f>Q13*100/D13</f>
        <v>21.917808219178081</v>
      </c>
      <c r="R14" s="29">
        <f>R13*100/D13</f>
        <v>64.38356164383562</v>
      </c>
      <c r="S14" s="29">
        <f>S13*100/D13</f>
        <v>13.698630136986301</v>
      </c>
      <c r="T14" s="12"/>
      <c r="U14" s="4"/>
      <c r="V14" s="12"/>
      <c r="W14" s="4"/>
      <c r="X14" s="12"/>
      <c r="Y14" s="32"/>
    </row>
    <row r="15" spans="2:25" ht="15.7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5" ht="15.7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5">
      <c r="X18" s="56" t="s">
        <v>24</v>
      </c>
      <c r="Y18" s="56"/>
    </row>
    <row r="19" spans="2:25" ht="15.75">
      <c r="B19" s="1"/>
      <c r="C19" s="57" t="s">
        <v>1</v>
      </c>
      <c r="D19" s="57"/>
      <c r="E19" s="57"/>
      <c r="F19" s="57"/>
      <c r="G19" s="57"/>
      <c r="H19" s="1"/>
      <c r="I19" s="1"/>
      <c r="J19" s="1"/>
      <c r="K19" s="19" t="s">
        <v>39</v>
      </c>
      <c r="L19" s="19"/>
      <c r="M19" s="16" t="str">
        <f>'младшая группа'!Q2</f>
        <v>КГКП "Ясли-сад "Болашақ әлемі"</v>
      </c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</row>
    <row r="20" spans="2:25" ht="15.75">
      <c r="C20" s="16" t="s">
        <v>38</v>
      </c>
      <c r="D20" s="16" t="str">
        <f>'группа раннего возраста'!D3</f>
        <v>*********</v>
      </c>
      <c r="E20" s="16"/>
      <c r="F20" s="16"/>
      <c r="G20" s="16"/>
      <c r="H20" s="16"/>
      <c r="I20" s="19"/>
      <c r="J20" s="16"/>
      <c r="K20" s="19" t="s">
        <v>40</v>
      </c>
      <c r="L20" s="19"/>
      <c r="M20" s="16" t="str">
        <f>'младшая группа'!Q3</f>
        <v>Абайский район  г.Абай</v>
      </c>
      <c r="N20" s="16"/>
      <c r="O20" s="16"/>
      <c r="P20" s="16"/>
      <c r="Q20" s="16"/>
      <c r="R20" s="16"/>
      <c r="S20" s="16"/>
      <c r="T20" s="16"/>
      <c r="U20" s="16"/>
      <c r="V20" s="16"/>
      <c r="W20" s="1"/>
      <c r="X20" s="1"/>
      <c r="Y20" s="1"/>
    </row>
    <row r="21" spans="2:25" ht="15.75">
      <c r="B21" s="1"/>
      <c r="C21" s="1"/>
      <c r="D21" s="1"/>
      <c r="E21" s="1"/>
      <c r="F21" s="1"/>
      <c r="G21" s="1"/>
      <c r="H21" s="1"/>
      <c r="I21" s="1"/>
      <c r="J21" s="1"/>
      <c r="K21" s="19" t="s">
        <v>41</v>
      </c>
      <c r="L21" s="19"/>
      <c r="M21" s="16" t="str">
        <f>'группа раннего возраста'!Q4</f>
        <v>**********</v>
      </c>
      <c r="N21" s="16"/>
      <c r="O21" s="16"/>
      <c r="P21" s="16"/>
      <c r="Q21" s="16"/>
      <c r="R21" s="16"/>
      <c r="S21" s="16"/>
      <c r="T21" s="16"/>
      <c r="U21" s="16"/>
      <c r="V21" s="16"/>
      <c r="W21" s="1"/>
      <c r="X21" s="1"/>
      <c r="Y21" s="1"/>
    </row>
    <row r="22" spans="2:25" ht="15.7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49.5" customHeight="1">
      <c r="B23" s="58" t="s">
        <v>0</v>
      </c>
      <c r="C23" s="55" t="s">
        <v>15</v>
      </c>
      <c r="D23" s="55" t="s">
        <v>12</v>
      </c>
      <c r="E23" s="58" t="s">
        <v>4</v>
      </c>
      <c r="F23" s="58"/>
      <c r="G23" s="58"/>
      <c r="H23" s="55" t="s">
        <v>9</v>
      </c>
      <c r="I23" s="55"/>
      <c r="J23" s="55"/>
      <c r="K23" s="55" t="s">
        <v>10</v>
      </c>
      <c r="L23" s="55"/>
      <c r="M23" s="55"/>
      <c r="N23" s="55" t="s">
        <v>11</v>
      </c>
      <c r="O23" s="55"/>
      <c r="P23" s="55"/>
      <c r="Q23" s="55" t="s">
        <v>8</v>
      </c>
      <c r="R23" s="55"/>
      <c r="S23" s="55"/>
      <c r="T23" s="63" t="s">
        <v>31</v>
      </c>
      <c r="U23" s="64"/>
      <c r="V23" s="64"/>
      <c r="W23" s="64"/>
      <c r="X23" s="64"/>
      <c r="Y23" s="65"/>
    </row>
    <row r="24" spans="2:25" ht="63">
      <c r="B24" s="58"/>
      <c r="C24" s="55"/>
      <c r="D24" s="55"/>
      <c r="E24" s="15" t="s">
        <v>5</v>
      </c>
      <c r="F24" s="15" t="s">
        <v>6</v>
      </c>
      <c r="G24" s="15" t="s">
        <v>7</v>
      </c>
      <c r="H24" s="15" t="s">
        <v>5</v>
      </c>
      <c r="I24" s="15" t="s">
        <v>6</v>
      </c>
      <c r="J24" s="15" t="s">
        <v>7</v>
      </c>
      <c r="K24" s="15" t="s">
        <v>5</v>
      </c>
      <c r="L24" s="15" t="s">
        <v>6</v>
      </c>
      <c r="M24" s="15" t="s">
        <v>7</v>
      </c>
      <c r="N24" s="15" t="s">
        <v>5</v>
      </c>
      <c r="O24" s="15" t="s">
        <v>6</v>
      </c>
      <c r="P24" s="15" t="s">
        <v>7</v>
      </c>
      <c r="Q24" s="15" t="s">
        <v>5</v>
      </c>
      <c r="R24" s="15" t="s">
        <v>6</v>
      </c>
      <c r="S24" s="15" t="s">
        <v>7</v>
      </c>
      <c r="T24" s="15" t="s">
        <v>5</v>
      </c>
      <c r="U24" s="15" t="s">
        <v>14</v>
      </c>
      <c r="V24" s="15" t="s">
        <v>6</v>
      </c>
      <c r="W24" s="15" t="s">
        <v>14</v>
      </c>
      <c r="X24" s="15" t="s">
        <v>7</v>
      </c>
      <c r="Y24" s="15" t="s">
        <v>14</v>
      </c>
    </row>
    <row r="25" spans="2:25" ht="15.75">
      <c r="B25" s="17">
        <v>1</v>
      </c>
      <c r="C25" s="5" t="s">
        <v>16</v>
      </c>
      <c r="D25" s="39">
        <f>'группа раннего возраста'!E16</f>
        <v>0</v>
      </c>
      <c r="E25" s="38">
        <f>'группа раннего возраста'!F16</f>
        <v>0</v>
      </c>
      <c r="F25" s="38">
        <f>'группа раннего возраста'!G16</f>
        <v>0</v>
      </c>
      <c r="G25" s="38">
        <f>'группа раннего возраста'!H16</f>
        <v>0</v>
      </c>
      <c r="H25" s="38">
        <f>('группа раннего возраста'!I16+'группа раннего возраста'!L16)/2</f>
        <v>0</v>
      </c>
      <c r="I25" s="38">
        <f>('группа раннего возраста'!J16+'группа раннего возраста'!M16)/2</f>
        <v>0</v>
      </c>
      <c r="J25" s="38">
        <f>('группа раннего возраста'!K16+'группа раннего возраста'!N16)/2</f>
        <v>0</v>
      </c>
      <c r="K25" s="38">
        <f>'группа раннего возраста'!O16</f>
        <v>0</v>
      </c>
      <c r="L25" s="38">
        <f>'группа раннего возраста'!P16</f>
        <v>0</v>
      </c>
      <c r="M25" s="38">
        <f>'группа раннего возраста'!Q16</f>
        <v>0</v>
      </c>
      <c r="N25" s="38">
        <f>('группа раннего возраста'!R16+'группа раннего возраста'!U16)/2</f>
        <v>0</v>
      </c>
      <c r="O25" s="38">
        <f>('группа раннего возраста'!S16+'группа раннего возраста'!V16)/2</f>
        <v>0</v>
      </c>
      <c r="P25" s="38">
        <f>('группа раннего возраста'!T16+'группа раннего возраста'!W16)/2</f>
        <v>0</v>
      </c>
      <c r="Q25" s="38">
        <f>'группа раннего возраста'!X16</f>
        <v>0</v>
      </c>
      <c r="R25" s="38">
        <f>'группа раннего возраста'!Y16</f>
        <v>0</v>
      </c>
      <c r="S25" s="38">
        <f>'группа раннего возраста'!Z16</f>
        <v>0</v>
      </c>
      <c r="T25" s="17">
        <f t="shared" ref="T25:T29" si="8">(E25+H25+K25+N25+Q25)/5</f>
        <v>0</v>
      </c>
      <c r="U25" s="27" t="e">
        <f t="shared" ref="U25:U30" si="9">T25*100/D25</f>
        <v>#DIV/0!</v>
      </c>
      <c r="V25" s="31">
        <f t="shared" ref="V25:V30" si="10">(F25+I25+L25+O25+R25)/5</f>
        <v>0</v>
      </c>
      <c r="W25" s="27" t="e">
        <f t="shared" ref="W25:W30" si="11">V25*100/D25</f>
        <v>#DIV/0!</v>
      </c>
      <c r="X25" s="31">
        <f t="shared" ref="X25:X30" si="12">(G25+J25+M25+P25+S25)/5</f>
        <v>0</v>
      </c>
      <c r="Y25" s="27" t="e">
        <f t="shared" ref="Y25:Y30" si="13">X25*100/D25</f>
        <v>#DIV/0!</v>
      </c>
    </row>
    <row r="26" spans="2:25" ht="15.75">
      <c r="B26" s="17">
        <v>2</v>
      </c>
      <c r="C26" s="3" t="s">
        <v>17</v>
      </c>
      <c r="D26" s="39">
        <f>'младшая группа'!E36</f>
        <v>0</v>
      </c>
      <c r="E26" s="38">
        <f>'младшая группа'!F36</f>
        <v>0</v>
      </c>
      <c r="F26" s="38">
        <f>'младшая группа'!G36</f>
        <v>0</v>
      </c>
      <c r="G26" s="38">
        <f>'младшая группа'!H36</f>
        <v>0</v>
      </c>
      <c r="H26" s="38">
        <f>('младшая группа'!I36+'младшая группа'!L36)/2</f>
        <v>0</v>
      </c>
      <c r="I26" s="38">
        <f>('младшая группа'!J36+'младшая группа'!M36)/2</f>
        <v>0</v>
      </c>
      <c r="J26" s="38">
        <f>('младшая группа'!K36+'младшая группа'!N36)/2</f>
        <v>0</v>
      </c>
      <c r="K26" s="38">
        <f>'младшая группа'!O36</f>
        <v>0</v>
      </c>
      <c r="L26" s="38">
        <f>'младшая группа'!P36</f>
        <v>0</v>
      </c>
      <c r="M26" s="38">
        <f>'младшая группа'!Q36</f>
        <v>0</v>
      </c>
      <c r="N26" s="38">
        <f>('младшая группа'!R36+'младшая группа'!U36+'младшая группа'!X36+'младшая группа'!AA36+'младшая группа'!AD36)/5</f>
        <v>0</v>
      </c>
      <c r="O26" s="38">
        <f>('младшая группа'!S36+'младшая группа'!V36+'младшая группа'!Y36+'младшая группа'!AB36+'младшая группа'!AE36)/5</f>
        <v>0</v>
      </c>
      <c r="P26" s="38">
        <f>('младшая группа'!T36+'младшая группа'!W36+'младшая группа'!Z36+'младшая группа'!AC36+'младшая группа'!AF36)/5</f>
        <v>0</v>
      </c>
      <c r="Q26" s="38">
        <f>'младшая группа'!AG36</f>
        <v>0</v>
      </c>
      <c r="R26" s="38">
        <f>'младшая группа'!AH36</f>
        <v>0</v>
      </c>
      <c r="S26" s="38">
        <f>'младшая группа'!AI36</f>
        <v>0</v>
      </c>
      <c r="T26" s="17">
        <f t="shared" si="8"/>
        <v>0</v>
      </c>
      <c r="U26" s="27" t="e">
        <f t="shared" si="9"/>
        <v>#DIV/0!</v>
      </c>
      <c r="V26" s="31">
        <f t="shared" si="10"/>
        <v>0</v>
      </c>
      <c r="W26" s="27" t="e">
        <f t="shared" si="11"/>
        <v>#DIV/0!</v>
      </c>
      <c r="X26" s="31">
        <f t="shared" si="12"/>
        <v>0</v>
      </c>
      <c r="Y26" s="27" t="e">
        <f t="shared" si="13"/>
        <v>#DIV/0!</v>
      </c>
    </row>
    <row r="27" spans="2:25" ht="15.75">
      <c r="B27" s="17">
        <v>3</v>
      </c>
      <c r="C27" s="3" t="s">
        <v>18</v>
      </c>
      <c r="D27" s="39">
        <f>'средняя группа'!E36</f>
        <v>25</v>
      </c>
      <c r="E27" s="38">
        <f>'средняя группа'!F36</f>
        <v>4</v>
      </c>
      <c r="F27" s="38">
        <f>'средняя группа'!G36</f>
        <v>16</v>
      </c>
      <c r="G27" s="38">
        <f>'средняя группа'!H36</f>
        <v>5</v>
      </c>
      <c r="H27" s="38">
        <f>('средняя группа'!I36+'средняя группа'!L36+'средняя группа'!O36)/3</f>
        <v>4</v>
      </c>
      <c r="I27" s="38">
        <f>('средняя группа'!J36+'средняя группа'!M36+'средняя группа'!P36)/3</f>
        <v>12.666666666666666</v>
      </c>
      <c r="J27" s="38">
        <f>('средняя группа'!K36+'средняя группа'!N36+'средняя группа'!Q36)/3</f>
        <v>8.3333333333333339</v>
      </c>
      <c r="K27" s="38">
        <f>'средняя группа'!R36</f>
        <v>3</v>
      </c>
      <c r="L27" s="38">
        <f>'средняя группа'!S36</f>
        <v>14</v>
      </c>
      <c r="M27" s="38">
        <f>'средняя группа'!T36</f>
        <v>8</v>
      </c>
      <c r="N27" s="38">
        <f>('средняя группа'!U36+'средняя группа'!X36+'средняя группа'!AA36+'средняя группа'!AD36+'средняя группа'!AG36)/5</f>
        <v>6.2</v>
      </c>
      <c r="O27" s="38">
        <f>('средняя группа'!V36+'средняя группа'!Y36+'средняя группа'!AB36+'средняя группа'!AE36+'средняя группа'!AH36)/5</f>
        <v>13.2</v>
      </c>
      <c r="P27" s="38">
        <f>('средняя группа'!W36+'средняя группа'!Z36+'средняя группа'!AC36+'средняя группа'!AF36+'средняя группа'!AI36)/5</f>
        <v>5.6</v>
      </c>
      <c r="Q27" s="38">
        <f>'средняя группа'!AJ36</f>
        <v>4</v>
      </c>
      <c r="R27" s="38">
        <f>'средняя группа'!AK36</f>
        <v>12</v>
      </c>
      <c r="S27" s="38">
        <f>'средняя группа'!AL36</f>
        <v>9</v>
      </c>
      <c r="T27" s="17">
        <f t="shared" si="8"/>
        <v>4.24</v>
      </c>
      <c r="U27" s="27">
        <f t="shared" si="9"/>
        <v>16.96</v>
      </c>
      <c r="V27" s="31">
        <f t="shared" si="10"/>
        <v>13.573333333333332</v>
      </c>
      <c r="W27" s="27">
        <f t="shared" si="11"/>
        <v>54.293333333333329</v>
      </c>
      <c r="X27" s="31">
        <f t="shared" si="12"/>
        <v>7.1866666666666674</v>
      </c>
      <c r="Y27" s="27">
        <f t="shared" si="13"/>
        <v>28.74666666666667</v>
      </c>
    </row>
    <row r="28" spans="2:25" ht="15.75">
      <c r="B28" s="17">
        <v>4</v>
      </c>
      <c r="C28" s="3" t="s">
        <v>19</v>
      </c>
      <c r="D28" s="39">
        <f>'старшая группа'!E36</f>
        <v>25</v>
      </c>
      <c r="E28" s="38">
        <f>'старшая группа'!F36</f>
        <v>13</v>
      </c>
      <c r="F28" s="38">
        <f>'старшая группа'!G36</f>
        <v>10</v>
      </c>
      <c r="G28" s="38">
        <f>'старшая группа'!H36</f>
        <v>2</v>
      </c>
      <c r="H28" s="38">
        <f>('старшая группа'!I36+'старшая группа'!L36+'старшая группа'!O36)/3</f>
        <v>8</v>
      </c>
      <c r="I28" s="38">
        <f>('старшая группа'!J36+'старшая группа'!M36+'старшая группа'!P36)/3</f>
        <v>10</v>
      </c>
      <c r="J28" s="38">
        <f>('старшая группа'!K36+'старшая группа'!N36+'старшая группа'!Q36)/3</f>
        <v>7</v>
      </c>
      <c r="K28" s="38">
        <f>'старшая группа'!R36</f>
        <v>12</v>
      </c>
      <c r="L28" s="38">
        <f>'старшая группа'!S36</f>
        <v>9</v>
      </c>
      <c r="M28" s="38">
        <f>'старшая группа'!T36</f>
        <v>4</v>
      </c>
      <c r="N28" s="38">
        <f>('старшая группа'!U36+'старшая группа'!X36+'старшая группа'!AA36+'старшая группа'!AD36+'старшая группа'!AG36)/5</f>
        <v>11.8</v>
      </c>
      <c r="O28" s="38">
        <f>('старшая группа'!V36+'старшая группа'!Y36+'старшая группа'!AB36+'старшая группа'!AE36+'старшая группа'!AH36)/5</f>
        <v>11.6</v>
      </c>
      <c r="P28" s="38">
        <f>('старшая группа'!W36+'старшая группа'!Z36+'старшая группа'!AC36+'старшая группа'!AF36+'старшая группа'!AI36)/5</f>
        <v>1.6</v>
      </c>
      <c r="Q28" s="38">
        <f>'старшая группа'!AJ36</f>
        <v>9</v>
      </c>
      <c r="R28" s="38">
        <f>'старшая группа'!AK36</f>
        <v>13</v>
      </c>
      <c r="S28" s="38">
        <f>'старшая группа'!AL36</f>
        <v>3</v>
      </c>
      <c r="T28" s="17">
        <f t="shared" si="8"/>
        <v>10.76</v>
      </c>
      <c r="U28" s="27">
        <f t="shared" si="9"/>
        <v>43.04</v>
      </c>
      <c r="V28" s="31">
        <f t="shared" si="10"/>
        <v>10.72</v>
      </c>
      <c r="W28" s="27">
        <f t="shared" si="11"/>
        <v>42.88</v>
      </c>
      <c r="X28" s="31">
        <f t="shared" si="12"/>
        <v>3.5200000000000005</v>
      </c>
      <c r="Y28" s="27">
        <f t="shared" si="13"/>
        <v>14.080000000000002</v>
      </c>
    </row>
    <row r="29" spans="2:25" ht="15.75">
      <c r="B29" s="17">
        <v>5</v>
      </c>
      <c r="C29" s="3" t="s">
        <v>32</v>
      </c>
      <c r="D29" s="39">
        <f>'предшкольная группа'!E36</f>
        <v>21</v>
      </c>
      <c r="E29" s="38">
        <f>'предшкольная группа'!F36</f>
        <v>17</v>
      </c>
      <c r="F29" s="38">
        <f>'предшкольная группа'!G36</f>
        <v>4</v>
      </c>
      <c r="G29" s="38">
        <f>'предшкольная группа'!H36</f>
        <v>0</v>
      </c>
      <c r="H29" s="38">
        <f>('предшкольная группа'!I36+'предшкольная группа'!L36+'предшкольная группа'!O36+'предшкольная группа'!R36)/4</f>
        <v>11.25</v>
      </c>
      <c r="I29" s="38">
        <f>('предшкольная группа'!J36+'предшкольная группа'!M36+'предшкольная группа'!P36+'предшкольная группа'!S36)/4</f>
        <v>9.5</v>
      </c>
      <c r="J29" s="38">
        <f>('предшкольная группа'!K36+'предшкольная группа'!N36+'предшкольная группа'!Q36+'предшкольная группа'!T36)/4</f>
        <v>0.25</v>
      </c>
      <c r="K29" s="38">
        <f>'предшкольная группа'!U36</f>
        <v>17</v>
      </c>
      <c r="L29" s="38">
        <f>'предшкольная группа'!V36</f>
        <v>4</v>
      </c>
      <c r="M29" s="38">
        <f>'предшкольная группа'!W36</f>
        <v>0</v>
      </c>
      <c r="N29" s="38">
        <f>('предшкольная группа'!X36+'предшкольная группа'!AA36+'предшкольная группа'!AD36+'предшкольная группа'!AG36+'предшкольная группа'!AJ36)/5</f>
        <v>11.6</v>
      </c>
      <c r="O29" s="38">
        <f>('предшкольная группа'!Y36+'предшкольная группа'!AB36+'предшкольная группа'!AE36+'предшкольная группа'!AH36+'предшкольная группа'!AK36)/5</f>
        <v>9.4</v>
      </c>
      <c r="P29" s="38">
        <f>('предшкольная группа'!Z36+'предшкольная группа'!AC36+'предшкольная группа'!AF36+'предшкольная группа'!AI36+'предшкольная группа'!AL36)/5</f>
        <v>0</v>
      </c>
      <c r="Q29" s="38">
        <f>'предшкольная группа'!AM36</f>
        <v>15</v>
      </c>
      <c r="R29" s="38">
        <f>'предшкольная группа'!AN36</f>
        <v>6</v>
      </c>
      <c r="S29" s="38">
        <f>'предшкольная группа'!AO36</f>
        <v>0</v>
      </c>
      <c r="T29" s="17">
        <f t="shared" si="8"/>
        <v>14.37</v>
      </c>
      <c r="U29" s="27">
        <f t="shared" si="9"/>
        <v>68.428571428571431</v>
      </c>
      <c r="V29" s="31">
        <f t="shared" si="10"/>
        <v>6.58</v>
      </c>
      <c r="W29" s="27">
        <f t="shared" si="11"/>
        <v>31.333333333333332</v>
      </c>
      <c r="X29" s="31">
        <f t="shared" si="12"/>
        <v>0.05</v>
      </c>
      <c r="Y29" s="27">
        <f t="shared" si="13"/>
        <v>0.23809523809523808</v>
      </c>
    </row>
    <row r="30" spans="2:25" ht="15.75">
      <c r="B30" s="47" t="s">
        <v>13</v>
      </c>
      <c r="C30" s="49"/>
      <c r="D30" s="12">
        <f t="shared" ref="D30" si="14">SUM(D24:D29)</f>
        <v>71</v>
      </c>
      <c r="E30" s="12">
        <f t="shared" ref="E30:S30" si="15">SUM(E25:E29)</f>
        <v>34</v>
      </c>
      <c r="F30" s="12">
        <f t="shared" si="15"/>
        <v>30</v>
      </c>
      <c r="G30" s="12">
        <f t="shared" si="15"/>
        <v>7</v>
      </c>
      <c r="H30" s="12">
        <f t="shared" si="15"/>
        <v>23.25</v>
      </c>
      <c r="I30" s="12">
        <f t="shared" si="15"/>
        <v>32.166666666666664</v>
      </c>
      <c r="J30" s="12">
        <f t="shared" si="15"/>
        <v>15.583333333333334</v>
      </c>
      <c r="K30" s="12">
        <f t="shared" si="15"/>
        <v>32</v>
      </c>
      <c r="L30" s="12">
        <f t="shared" si="15"/>
        <v>27</v>
      </c>
      <c r="M30" s="12">
        <f t="shared" si="15"/>
        <v>12</v>
      </c>
      <c r="N30" s="12">
        <f t="shared" si="15"/>
        <v>29.6</v>
      </c>
      <c r="O30" s="12">
        <f t="shared" si="15"/>
        <v>34.199999999999996</v>
      </c>
      <c r="P30" s="12">
        <f t="shared" si="15"/>
        <v>7.1999999999999993</v>
      </c>
      <c r="Q30" s="12">
        <f t="shared" si="15"/>
        <v>28</v>
      </c>
      <c r="R30" s="12">
        <f t="shared" si="15"/>
        <v>31</v>
      </c>
      <c r="S30" s="12">
        <f t="shared" si="15"/>
        <v>12</v>
      </c>
      <c r="T30" s="33">
        <f>(E30+H30+K30+N30+Q30)/5</f>
        <v>29.369999999999997</v>
      </c>
      <c r="U30" s="34">
        <f t="shared" si="9"/>
        <v>41.366197183098585</v>
      </c>
      <c r="V30" s="35">
        <f t="shared" si="10"/>
        <v>30.873333333333328</v>
      </c>
      <c r="W30" s="34">
        <f t="shared" si="11"/>
        <v>43.483568075117361</v>
      </c>
      <c r="X30" s="35">
        <f t="shared" si="12"/>
        <v>10.756666666666666</v>
      </c>
      <c r="Y30" s="34">
        <f t="shared" si="13"/>
        <v>15.150234741784036</v>
      </c>
    </row>
    <row r="31" spans="2:25" ht="15.75">
      <c r="B31" s="47" t="s">
        <v>14</v>
      </c>
      <c r="C31" s="49"/>
      <c r="D31" s="13">
        <f>D30*100/D30</f>
        <v>100</v>
      </c>
      <c r="E31" s="28">
        <f>E30*100/D30</f>
        <v>47.887323943661968</v>
      </c>
      <c r="F31" s="29">
        <f>F30*100/D30</f>
        <v>42.25352112676056</v>
      </c>
      <c r="G31" s="29">
        <f>G30*100/D30</f>
        <v>9.8591549295774641</v>
      </c>
      <c r="H31" s="29">
        <f>H30*100/D30</f>
        <v>32.74647887323944</v>
      </c>
      <c r="I31" s="29">
        <f>I30*100/D30</f>
        <v>45.305164319248824</v>
      </c>
      <c r="J31" s="29">
        <f>J30*100/D30</f>
        <v>21.94835680751174</v>
      </c>
      <c r="K31" s="29">
        <f>K30*100/D30</f>
        <v>45.070422535211264</v>
      </c>
      <c r="L31" s="29">
        <f>L30*100/D30</f>
        <v>38.028169014084504</v>
      </c>
      <c r="M31" s="29">
        <f>M30*100/D30</f>
        <v>16.901408450704224</v>
      </c>
      <c r="N31" s="29">
        <f>N30*100/D30</f>
        <v>41.690140845070424</v>
      </c>
      <c r="O31" s="29">
        <f>O30*100/D30</f>
        <v>48.169014084507033</v>
      </c>
      <c r="P31" s="29">
        <f>P30*100/D30</f>
        <v>10.140845070422534</v>
      </c>
      <c r="Q31" s="29">
        <f>Q30*100/D30</f>
        <v>39.436619718309856</v>
      </c>
      <c r="R31" s="29">
        <f>R30*100/D30</f>
        <v>43.661971830985912</v>
      </c>
      <c r="S31" s="29">
        <f>S30*100/D30</f>
        <v>16.901408450704224</v>
      </c>
      <c r="T31" s="4"/>
      <c r="U31" s="4"/>
      <c r="V31" s="4"/>
      <c r="W31" s="4"/>
      <c r="X31" s="4"/>
      <c r="Y31" s="32"/>
    </row>
    <row r="35" spans="2:25">
      <c r="X35" s="56" t="s">
        <v>24</v>
      </c>
      <c r="Y35" s="56"/>
    </row>
    <row r="36" spans="2:25" ht="15.75">
      <c r="B36" s="1"/>
      <c r="C36" s="57" t="s">
        <v>1</v>
      </c>
      <c r="D36" s="57"/>
      <c r="E36" s="57"/>
      <c r="F36" s="57"/>
      <c r="G36" s="57"/>
      <c r="H36" s="1"/>
      <c r="I36" s="1"/>
      <c r="J36" s="1"/>
      <c r="K36" s="19" t="s">
        <v>39</v>
      </c>
      <c r="L36" s="19"/>
      <c r="M36" s="16" t="str">
        <f>'младшая группа'!Q2</f>
        <v>КГКП "Ясли-сад "Болашақ әлемі"</v>
      </c>
      <c r="N36" s="16"/>
      <c r="O36" s="16"/>
      <c r="P36" s="16"/>
      <c r="Q36" s="16"/>
      <c r="R36" s="16"/>
      <c r="S36" s="16"/>
      <c r="T36" s="16"/>
      <c r="U36" s="16"/>
      <c r="V36" s="16"/>
      <c r="W36" s="1"/>
      <c r="X36" s="1"/>
      <c r="Y36" s="1"/>
    </row>
    <row r="37" spans="2:25" ht="15.75">
      <c r="C37" s="16" t="s">
        <v>38</v>
      </c>
      <c r="D37" s="16" t="str">
        <f>'группа раннего возраста'!D23</f>
        <v>*********</v>
      </c>
      <c r="E37" s="16"/>
      <c r="F37" s="16"/>
      <c r="G37" s="16"/>
      <c r="H37" s="16"/>
      <c r="I37" s="19"/>
      <c r="J37" s="16"/>
      <c r="K37" s="19" t="s">
        <v>40</v>
      </c>
      <c r="L37" s="19"/>
      <c r="M37" s="16" t="str">
        <f>'младшая группа'!Q3</f>
        <v>Абайский район  г.Абай</v>
      </c>
      <c r="N37" s="16"/>
      <c r="O37" s="16"/>
      <c r="P37" s="16"/>
      <c r="Q37" s="16"/>
      <c r="R37" s="16"/>
      <c r="S37" s="16"/>
      <c r="T37" s="16"/>
      <c r="U37" s="16"/>
      <c r="V37" s="16"/>
      <c r="W37" s="1"/>
      <c r="X37" s="1"/>
      <c r="Y37" s="1"/>
    </row>
    <row r="38" spans="2:25" ht="15.75">
      <c r="B38" s="1"/>
      <c r="C38" s="1"/>
      <c r="D38" s="1"/>
      <c r="E38" s="1"/>
      <c r="F38" s="1"/>
      <c r="G38" s="1"/>
      <c r="H38" s="1"/>
      <c r="I38" s="1"/>
      <c r="J38" s="1"/>
      <c r="K38" s="19" t="s">
        <v>41</v>
      </c>
      <c r="L38" s="19"/>
      <c r="M38" s="16" t="str">
        <f>'группа раннего возраста'!Q24</f>
        <v>********</v>
      </c>
      <c r="N38" s="16"/>
      <c r="O38" s="16"/>
      <c r="P38" s="16"/>
      <c r="Q38" s="16"/>
      <c r="R38" s="16"/>
      <c r="S38" s="16"/>
      <c r="T38" s="16"/>
      <c r="U38" s="16"/>
      <c r="V38" s="16"/>
      <c r="W38" s="1"/>
      <c r="X38" s="1"/>
      <c r="Y38" s="1"/>
    </row>
    <row r="39" spans="2:25" ht="15.7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0.25" customHeight="1">
      <c r="B40" s="58" t="s">
        <v>0</v>
      </c>
      <c r="C40" s="55" t="s">
        <v>15</v>
      </c>
      <c r="D40" s="55" t="s">
        <v>12</v>
      </c>
      <c r="E40" s="58" t="s">
        <v>4</v>
      </c>
      <c r="F40" s="58"/>
      <c r="G40" s="58"/>
      <c r="H40" s="55" t="s">
        <v>9</v>
      </c>
      <c r="I40" s="55"/>
      <c r="J40" s="55"/>
      <c r="K40" s="55" t="s">
        <v>10</v>
      </c>
      <c r="L40" s="55"/>
      <c r="M40" s="55"/>
      <c r="N40" s="55" t="s">
        <v>11</v>
      </c>
      <c r="O40" s="55"/>
      <c r="P40" s="55"/>
      <c r="Q40" s="55" t="s">
        <v>8</v>
      </c>
      <c r="R40" s="55"/>
      <c r="S40" s="55"/>
      <c r="T40" s="63" t="s">
        <v>31</v>
      </c>
      <c r="U40" s="64"/>
      <c r="V40" s="64"/>
      <c r="W40" s="64"/>
      <c r="X40" s="64"/>
      <c r="Y40" s="65"/>
    </row>
    <row r="41" spans="2:25" ht="63">
      <c r="B41" s="58"/>
      <c r="C41" s="55"/>
      <c r="D41" s="55"/>
      <c r="E41" s="15" t="s">
        <v>5</v>
      </c>
      <c r="F41" s="15" t="s">
        <v>6</v>
      </c>
      <c r="G41" s="15" t="s">
        <v>7</v>
      </c>
      <c r="H41" s="15" t="s">
        <v>5</v>
      </c>
      <c r="I41" s="15" t="s">
        <v>6</v>
      </c>
      <c r="J41" s="15" t="s">
        <v>7</v>
      </c>
      <c r="K41" s="15" t="s">
        <v>5</v>
      </c>
      <c r="L41" s="15" t="s">
        <v>6</v>
      </c>
      <c r="M41" s="15" t="s">
        <v>7</v>
      </c>
      <c r="N41" s="15" t="s">
        <v>5</v>
      </c>
      <c r="O41" s="15" t="s">
        <v>6</v>
      </c>
      <c r="P41" s="15" t="s">
        <v>7</v>
      </c>
      <c r="Q41" s="15" t="s">
        <v>5</v>
      </c>
      <c r="R41" s="15" t="s">
        <v>6</v>
      </c>
      <c r="S41" s="15" t="s">
        <v>7</v>
      </c>
      <c r="T41" s="15" t="s">
        <v>5</v>
      </c>
      <c r="U41" s="15" t="s">
        <v>14</v>
      </c>
      <c r="V41" s="15" t="s">
        <v>6</v>
      </c>
      <c r="W41" s="15" t="s">
        <v>14</v>
      </c>
      <c r="X41" s="15" t="s">
        <v>7</v>
      </c>
      <c r="Y41" s="15" t="s">
        <v>14</v>
      </c>
    </row>
    <row r="42" spans="2:25" ht="15.75">
      <c r="B42" s="17">
        <v>1</v>
      </c>
      <c r="C42" s="5" t="s">
        <v>16</v>
      </c>
      <c r="D42" s="39">
        <f>'группа раннего возраста'!E36</f>
        <v>0</v>
      </c>
      <c r="E42" s="38">
        <f>'группа раннего возраста'!F36</f>
        <v>0</v>
      </c>
      <c r="F42" s="38">
        <f>'группа раннего возраста'!G36</f>
        <v>0</v>
      </c>
      <c r="G42" s="38">
        <f>'группа раннего возраста'!H36</f>
        <v>0</v>
      </c>
      <c r="H42" s="38">
        <f>('группа раннего возраста'!I36+'группа раннего возраста'!L36)/2</f>
        <v>0</v>
      </c>
      <c r="I42" s="38">
        <f>('группа раннего возраста'!J36+'группа раннего возраста'!M36)/2</f>
        <v>0</v>
      </c>
      <c r="J42" s="38">
        <f>('группа раннего возраста'!K36+'группа раннего возраста'!N36)/2</f>
        <v>0</v>
      </c>
      <c r="K42" s="38">
        <f>'группа раннего возраста'!O36</f>
        <v>0</v>
      </c>
      <c r="L42" s="38">
        <f>'группа раннего возраста'!P36</f>
        <v>0</v>
      </c>
      <c r="M42" s="38">
        <f>'группа раннего возраста'!Q36</f>
        <v>0</v>
      </c>
      <c r="N42" s="38">
        <f>('группа раннего возраста'!R36+'группа раннего возраста'!U36)/2</f>
        <v>0</v>
      </c>
      <c r="O42" s="38">
        <f>('группа раннего возраста'!S36+'группа раннего возраста'!V36)/2</f>
        <v>0</v>
      </c>
      <c r="P42" s="38">
        <f>('группа раннего возраста'!T36+'группа раннего возраста'!W36)/2</f>
        <v>0</v>
      </c>
      <c r="Q42" s="38">
        <f>'группа раннего возраста'!X36</f>
        <v>0</v>
      </c>
      <c r="R42" s="38">
        <f>'группа раннего возраста'!Y36</f>
        <v>0</v>
      </c>
      <c r="S42" s="38">
        <f>'группа раннего возраста'!Z36</f>
        <v>0</v>
      </c>
      <c r="T42" s="17">
        <f t="shared" ref="T42:T46" si="16">(E42+H42+K42+N42+Q42)/5</f>
        <v>0</v>
      </c>
      <c r="U42" s="27" t="e">
        <f t="shared" ref="U42:U47" si="17">T42*100/D42</f>
        <v>#DIV/0!</v>
      </c>
      <c r="V42" s="31">
        <f t="shared" ref="V42:V47" si="18">(F42+I42+L42+O42+R42)/5</f>
        <v>0</v>
      </c>
      <c r="W42" s="27" t="e">
        <f t="shared" ref="W42:W47" si="19">V42*100/D42</f>
        <v>#DIV/0!</v>
      </c>
      <c r="X42" s="31">
        <f t="shared" ref="X42:X47" si="20">(G42+J42+M42+P42+S42)/5</f>
        <v>0</v>
      </c>
      <c r="Y42" s="27" t="e">
        <f t="shared" ref="Y42:Y47" si="21">X42*100/D42</f>
        <v>#DIV/0!</v>
      </c>
    </row>
    <row r="43" spans="2:25" ht="15.75">
      <c r="B43" s="17">
        <v>2</v>
      </c>
      <c r="C43" s="3" t="s">
        <v>17</v>
      </c>
      <c r="D43" s="39">
        <f>'младшая группа'!E56</f>
        <v>0</v>
      </c>
      <c r="E43" s="38">
        <f>'младшая группа'!F56</f>
        <v>0</v>
      </c>
      <c r="F43" s="38">
        <f>'младшая группа'!G56</f>
        <v>0</v>
      </c>
      <c r="G43" s="38">
        <f>'младшая группа'!H56</f>
        <v>0</v>
      </c>
      <c r="H43" s="38">
        <f>('младшая группа'!I56+'младшая группа'!L56)/2</f>
        <v>0</v>
      </c>
      <c r="I43" s="38">
        <f>('младшая группа'!J56+'младшая группа'!M56)/2</f>
        <v>0</v>
      </c>
      <c r="J43" s="38">
        <f>('младшая группа'!K56+'младшая группа'!N56)/2</f>
        <v>0</v>
      </c>
      <c r="K43" s="38">
        <f>'младшая группа'!O56</f>
        <v>0</v>
      </c>
      <c r="L43" s="38">
        <f>'младшая группа'!P56</f>
        <v>0</v>
      </c>
      <c r="M43" s="38">
        <f>'младшая группа'!Q56</f>
        <v>0</v>
      </c>
      <c r="N43" s="38">
        <f>('младшая группа'!R56+'младшая группа'!U56+'младшая группа'!X56+'младшая группа'!AA56+'младшая группа'!AD56)/5</f>
        <v>0</v>
      </c>
      <c r="O43" s="38">
        <f>('младшая группа'!S56+'младшая группа'!V56+'младшая группа'!Y56+'младшая группа'!AB56+'младшая группа'!AE56)/5</f>
        <v>0</v>
      </c>
      <c r="P43" s="38">
        <f>('младшая группа'!T56+'младшая группа'!W56+'младшая группа'!Z56+'младшая группа'!AC56+'младшая группа'!AF56)/5</f>
        <v>0</v>
      </c>
      <c r="Q43" s="38">
        <f>'младшая группа'!AG56</f>
        <v>0</v>
      </c>
      <c r="R43" s="38">
        <f>'младшая группа'!AH56</f>
        <v>0</v>
      </c>
      <c r="S43" s="38">
        <f>'младшая группа'!AI56</f>
        <v>0</v>
      </c>
      <c r="T43" s="17">
        <f t="shared" si="16"/>
        <v>0</v>
      </c>
      <c r="U43" s="27" t="e">
        <f t="shared" si="17"/>
        <v>#DIV/0!</v>
      </c>
      <c r="V43" s="31">
        <f t="shared" si="18"/>
        <v>0</v>
      </c>
      <c r="W43" s="27" t="e">
        <f t="shared" si="19"/>
        <v>#DIV/0!</v>
      </c>
      <c r="X43" s="31">
        <f t="shared" si="20"/>
        <v>0</v>
      </c>
      <c r="Y43" s="27" t="e">
        <f t="shared" si="21"/>
        <v>#DIV/0!</v>
      </c>
    </row>
    <row r="44" spans="2:25" ht="15.75">
      <c r="B44" s="17">
        <v>3</v>
      </c>
      <c r="C44" s="3" t="s">
        <v>18</v>
      </c>
      <c r="D44" s="39">
        <f>'средняя группа'!E56</f>
        <v>0</v>
      </c>
      <c r="E44" s="38">
        <f>'средняя группа'!F56</f>
        <v>0</v>
      </c>
      <c r="F44" s="38">
        <f>'средняя группа'!G56</f>
        <v>0</v>
      </c>
      <c r="G44" s="38">
        <f>'средняя группа'!H56</f>
        <v>0</v>
      </c>
      <c r="H44" s="38">
        <f>('средняя группа'!I56+'средняя группа'!L56+'средняя группа'!O56)/3</f>
        <v>0</v>
      </c>
      <c r="I44" s="38">
        <f>('средняя группа'!J56+'средняя группа'!M56+'средняя группа'!P56)/3</f>
        <v>0</v>
      </c>
      <c r="J44" s="38">
        <f>('средняя группа'!K56+'средняя группа'!N56+'средняя группа'!Q56)/3</f>
        <v>0</v>
      </c>
      <c r="K44" s="38">
        <f>'средняя группа'!R56</f>
        <v>0</v>
      </c>
      <c r="L44" s="38">
        <f>'средняя группа'!S56</f>
        <v>0</v>
      </c>
      <c r="M44" s="38">
        <f>'средняя группа'!T56</f>
        <v>0</v>
      </c>
      <c r="N44" s="38">
        <f>('средняя группа'!U56+'средняя группа'!X56+'средняя группа'!AA56+'средняя группа'!AD56+'средняя группа'!AG56)/5</f>
        <v>0</v>
      </c>
      <c r="O44" s="38">
        <f>('средняя группа'!V56+'средняя группа'!Y56+'средняя группа'!AB56+'средняя группа'!AE56+'средняя группа'!AH56)/5</f>
        <v>0</v>
      </c>
      <c r="P44" s="38">
        <f>('средняя группа'!W56+'средняя группа'!Z56+'средняя группа'!AC56+'средняя группа'!AF56+'средняя группа'!AI56)/5</f>
        <v>0</v>
      </c>
      <c r="Q44" s="38">
        <f>'средняя группа'!AJ56</f>
        <v>0</v>
      </c>
      <c r="R44" s="38">
        <f>'средняя группа'!AK56</f>
        <v>0</v>
      </c>
      <c r="S44" s="38">
        <f>'средняя группа'!AL56</f>
        <v>0</v>
      </c>
      <c r="T44" s="17">
        <f t="shared" si="16"/>
        <v>0</v>
      </c>
      <c r="U44" s="27" t="e">
        <f t="shared" si="17"/>
        <v>#DIV/0!</v>
      </c>
      <c r="V44" s="31">
        <f t="shared" si="18"/>
        <v>0</v>
      </c>
      <c r="W44" s="27" t="e">
        <f t="shared" si="19"/>
        <v>#DIV/0!</v>
      </c>
      <c r="X44" s="31">
        <f t="shared" si="20"/>
        <v>0</v>
      </c>
      <c r="Y44" s="27" t="e">
        <f t="shared" si="21"/>
        <v>#DIV/0!</v>
      </c>
    </row>
    <row r="45" spans="2:25" ht="15.75">
      <c r="B45" s="17">
        <v>4</v>
      </c>
      <c r="C45" s="3" t="s">
        <v>19</v>
      </c>
      <c r="D45" s="39">
        <f>'старшая группа'!E56</f>
        <v>0</v>
      </c>
      <c r="E45" s="38">
        <f>'старшая группа'!F56</f>
        <v>0</v>
      </c>
      <c r="F45" s="38">
        <f>'старшая группа'!G56</f>
        <v>0</v>
      </c>
      <c r="G45" s="38">
        <f>'старшая группа'!H56</f>
        <v>0</v>
      </c>
      <c r="H45" s="38">
        <f>('старшая группа'!I56+'старшая группа'!L56+'старшая группа'!O56)/3</f>
        <v>0</v>
      </c>
      <c r="I45" s="38">
        <f>('старшая группа'!J56+'старшая группа'!M56+'старшая группа'!P56)/3</f>
        <v>0</v>
      </c>
      <c r="J45" s="38">
        <f>('старшая группа'!K56+'старшая группа'!N56+'старшая группа'!Q56)/3</f>
        <v>0</v>
      </c>
      <c r="K45" s="38">
        <f>'старшая группа'!R56</f>
        <v>0</v>
      </c>
      <c r="L45" s="38">
        <f>'старшая группа'!S56</f>
        <v>0</v>
      </c>
      <c r="M45" s="38">
        <f>'старшая группа'!T56</f>
        <v>0</v>
      </c>
      <c r="N45" s="38">
        <f>('старшая группа'!U56+'старшая группа'!X56+'старшая группа'!AA56+'старшая группа'!AD56+'старшая группа'!AG56)/5</f>
        <v>0</v>
      </c>
      <c r="O45" s="38">
        <f>('старшая группа'!V56+'старшая группа'!Y56+'старшая группа'!AB56+'старшая группа'!AE56+'старшая группа'!AH56)/5</f>
        <v>0</v>
      </c>
      <c r="P45" s="38">
        <f>('старшая группа'!W56+'старшая группа'!Z56+'старшая группа'!AC56+'старшая группа'!AF56+'старшая группа'!AI56)/5</f>
        <v>0</v>
      </c>
      <c r="Q45" s="38">
        <f>'старшая группа'!AJ56</f>
        <v>0</v>
      </c>
      <c r="R45" s="38">
        <f>'старшая группа'!AK56</f>
        <v>0</v>
      </c>
      <c r="S45" s="38">
        <f>'старшая группа'!AL56</f>
        <v>0</v>
      </c>
      <c r="T45" s="17">
        <f t="shared" si="16"/>
        <v>0</v>
      </c>
      <c r="U45" s="27" t="e">
        <f t="shared" si="17"/>
        <v>#DIV/0!</v>
      </c>
      <c r="V45" s="31">
        <f t="shared" si="18"/>
        <v>0</v>
      </c>
      <c r="W45" s="27" t="e">
        <f t="shared" si="19"/>
        <v>#DIV/0!</v>
      </c>
      <c r="X45" s="31">
        <f t="shared" si="20"/>
        <v>0</v>
      </c>
      <c r="Y45" s="27" t="e">
        <f t="shared" si="21"/>
        <v>#DIV/0!</v>
      </c>
    </row>
    <row r="46" spans="2:25" ht="15.75">
      <c r="B46" s="17">
        <v>5</v>
      </c>
      <c r="C46" s="3" t="s">
        <v>32</v>
      </c>
      <c r="D46" s="39">
        <f>'предшкольная группа'!E56</f>
        <v>0</v>
      </c>
      <c r="E46" s="38">
        <f>'предшкольная группа'!F56</f>
        <v>0</v>
      </c>
      <c r="F46" s="38">
        <f>'предшкольная группа'!G56</f>
        <v>0</v>
      </c>
      <c r="G46" s="38">
        <f>'предшкольная группа'!H56</f>
        <v>0</v>
      </c>
      <c r="H46" s="38">
        <f>('предшкольная группа'!I56+'предшкольная группа'!L56+'предшкольная группа'!O56+'предшкольная группа'!R56)/4</f>
        <v>0</v>
      </c>
      <c r="I46" s="38">
        <f>('предшкольная группа'!J56+'предшкольная группа'!M56+'предшкольная группа'!P56+'предшкольная группа'!S56)/4</f>
        <v>0</v>
      </c>
      <c r="J46" s="38">
        <f>('предшкольная группа'!K56+'предшкольная группа'!N56+'предшкольная группа'!Q56+'предшкольная группа'!T56)/4</f>
        <v>0</v>
      </c>
      <c r="K46" s="38">
        <f>'предшкольная группа'!U56</f>
        <v>0</v>
      </c>
      <c r="L46" s="38">
        <f>'предшкольная группа'!V56</f>
        <v>0</v>
      </c>
      <c r="M46" s="38">
        <f>'предшкольная группа'!W56</f>
        <v>0</v>
      </c>
      <c r="N46" s="38">
        <f>('предшкольная группа'!X56+'предшкольная группа'!AA56+'предшкольная группа'!AD56+'предшкольная группа'!AG56+'предшкольная группа'!AJ56)/5</f>
        <v>0</v>
      </c>
      <c r="O46" s="38">
        <f>('предшкольная группа'!Y56+'предшкольная группа'!AB56+'предшкольная группа'!AE56+'предшкольная группа'!AH56+'предшкольная группа'!AK56)/5</f>
        <v>0</v>
      </c>
      <c r="P46" s="38">
        <f>('предшкольная группа'!Z56+'предшкольная группа'!AC56+'предшкольная группа'!AF56+'предшкольная группа'!AI56+'предшкольная группа'!AL56)/5</f>
        <v>0</v>
      </c>
      <c r="Q46" s="38">
        <f>'предшкольная группа'!AM56</f>
        <v>0</v>
      </c>
      <c r="R46" s="38">
        <f>'предшкольная группа'!AN56</f>
        <v>0</v>
      </c>
      <c r="S46" s="38">
        <f>'предшкольная группа'!AO56</f>
        <v>0</v>
      </c>
      <c r="T46" s="17">
        <f t="shared" si="16"/>
        <v>0</v>
      </c>
      <c r="U46" s="27" t="e">
        <f t="shared" si="17"/>
        <v>#DIV/0!</v>
      </c>
      <c r="V46" s="31">
        <f t="shared" si="18"/>
        <v>0</v>
      </c>
      <c r="W46" s="27" t="e">
        <f t="shared" si="19"/>
        <v>#DIV/0!</v>
      </c>
      <c r="X46" s="31">
        <f t="shared" si="20"/>
        <v>0</v>
      </c>
      <c r="Y46" s="27" t="e">
        <f t="shared" si="21"/>
        <v>#DIV/0!</v>
      </c>
    </row>
    <row r="47" spans="2:25" ht="15.75">
      <c r="B47" s="47" t="s">
        <v>13</v>
      </c>
      <c r="C47" s="49"/>
      <c r="D47" s="12">
        <f t="shared" ref="D47" si="22">SUM(D41:D46)</f>
        <v>0</v>
      </c>
      <c r="E47" s="12">
        <f t="shared" ref="E47:S47" si="23">SUM(E42:E46)</f>
        <v>0</v>
      </c>
      <c r="F47" s="12">
        <f t="shared" si="23"/>
        <v>0</v>
      </c>
      <c r="G47" s="12">
        <f t="shared" si="23"/>
        <v>0</v>
      </c>
      <c r="H47" s="12">
        <f t="shared" si="23"/>
        <v>0</v>
      </c>
      <c r="I47" s="12">
        <f t="shared" si="23"/>
        <v>0</v>
      </c>
      <c r="J47" s="12">
        <f t="shared" si="23"/>
        <v>0</v>
      </c>
      <c r="K47" s="12">
        <f t="shared" si="23"/>
        <v>0</v>
      </c>
      <c r="L47" s="12">
        <f t="shared" si="23"/>
        <v>0</v>
      </c>
      <c r="M47" s="12">
        <f t="shared" si="23"/>
        <v>0</v>
      </c>
      <c r="N47" s="12">
        <f t="shared" si="23"/>
        <v>0</v>
      </c>
      <c r="O47" s="12">
        <f t="shared" si="23"/>
        <v>0</v>
      </c>
      <c r="P47" s="12">
        <f t="shared" si="23"/>
        <v>0</v>
      </c>
      <c r="Q47" s="12">
        <f t="shared" si="23"/>
        <v>0</v>
      </c>
      <c r="R47" s="12">
        <f t="shared" si="23"/>
        <v>0</v>
      </c>
      <c r="S47" s="12">
        <f t="shared" si="23"/>
        <v>0</v>
      </c>
      <c r="T47" s="33">
        <f>(E47+H47+K47+N47+Q47)/5</f>
        <v>0</v>
      </c>
      <c r="U47" s="34" t="e">
        <f t="shared" si="17"/>
        <v>#DIV/0!</v>
      </c>
      <c r="V47" s="35">
        <f t="shared" si="18"/>
        <v>0</v>
      </c>
      <c r="W47" s="34" t="e">
        <f t="shared" si="19"/>
        <v>#DIV/0!</v>
      </c>
      <c r="X47" s="35">
        <f t="shared" si="20"/>
        <v>0</v>
      </c>
      <c r="Y47" s="34" t="e">
        <f t="shared" si="21"/>
        <v>#DIV/0!</v>
      </c>
    </row>
    <row r="48" spans="2:25" ht="15.75">
      <c r="B48" s="47" t="s">
        <v>14</v>
      </c>
      <c r="C48" s="49"/>
      <c r="D48" s="13" t="e">
        <f>D47*100/D47</f>
        <v>#DIV/0!</v>
      </c>
      <c r="E48" s="28" t="e">
        <f>E47*100/D47</f>
        <v>#DIV/0!</v>
      </c>
      <c r="F48" s="29" t="e">
        <f>F47*100/D47</f>
        <v>#DIV/0!</v>
      </c>
      <c r="G48" s="29" t="e">
        <f>G47*100/D47</f>
        <v>#DIV/0!</v>
      </c>
      <c r="H48" s="29" t="e">
        <f>H47*100/D47</f>
        <v>#DIV/0!</v>
      </c>
      <c r="I48" s="29" t="e">
        <f>I47*100/D47</f>
        <v>#DIV/0!</v>
      </c>
      <c r="J48" s="29" t="e">
        <f>J47*100/D47</f>
        <v>#DIV/0!</v>
      </c>
      <c r="K48" s="29" t="e">
        <f>K47*100/D47</f>
        <v>#DIV/0!</v>
      </c>
      <c r="L48" s="29" t="e">
        <f>L47*100/D47</f>
        <v>#DIV/0!</v>
      </c>
      <c r="M48" s="29" t="e">
        <f>M47*100/D47</f>
        <v>#DIV/0!</v>
      </c>
      <c r="N48" s="29" t="e">
        <f>N47*100/D47</f>
        <v>#DIV/0!</v>
      </c>
      <c r="O48" s="29" t="e">
        <f>O47*100/D47</f>
        <v>#DIV/0!</v>
      </c>
      <c r="P48" s="29" t="e">
        <f>P47*100/D47</f>
        <v>#DIV/0!</v>
      </c>
      <c r="Q48" s="29" t="e">
        <f>Q47*100/D47</f>
        <v>#DIV/0!</v>
      </c>
      <c r="R48" s="29" t="e">
        <f>R47*100/D47</f>
        <v>#DIV/0!</v>
      </c>
      <c r="S48" s="29" t="e">
        <f>S47*100/D47</f>
        <v>#DIV/0!</v>
      </c>
      <c r="T48" s="17"/>
      <c r="U48" s="17"/>
      <c r="V48" s="17"/>
      <c r="W48" s="17"/>
      <c r="X48" s="17"/>
      <c r="Y48" s="3"/>
    </row>
  </sheetData>
  <sheetProtection algorithmName="SHA-512" hashValue="X018EPhEbd04F9CBGiJQjxTxyabfOLYwl2RnNFJUK6U0vTErwQre6BFmLu1bJtnEl986pRPLkAGSgY5pKMHZDg==" saltValue="w8XQuprdHtOAMGyAmcXKyQ==" spinCount="100000" sheet="1" objects="1" scenarios="1" selectLockedCells="1"/>
  <mergeCells count="39">
    <mergeCell ref="X1:Y1"/>
    <mergeCell ref="N6:P6"/>
    <mergeCell ref="Q6:S6"/>
    <mergeCell ref="C2:G2"/>
    <mergeCell ref="C6:C7"/>
    <mergeCell ref="D6:D7"/>
    <mergeCell ref="E6:G6"/>
    <mergeCell ref="H6:J6"/>
    <mergeCell ref="K6:M6"/>
    <mergeCell ref="B13:C13"/>
    <mergeCell ref="B14:C14"/>
    <mergeCell ref="X18:Y18"/>
    <mergeCell ref="C19:G19"/>
    <mergeCell ref="B6:B7"/>
    <mergeCell ref="T6:Y6"/>
    <mergeCell ref="T23:Y23"/>
    <mergeCell ref="B30:C30"/>
    <mergeCell ref="B31:C31"/>
    <mergeCell ref="X35:Y35"/>
    <mergeCell ref="C36:G36"/>
    <mergeCell ref="B23:B24"/>
    <mergeCell ref="C23:C24"/>
    <mergeCell ref="D23:D24"/>
    <mergeCell ref="E23:G23"/>
    <mergeCell ref="H23:J23"/>
    <mergeCell ref="K23:M23"/>
    <mergeCell ref="N23:P23"/>
    <mergeCell ref="Q23:S23"/>
    <mergeCell ref="T40:Y40"/>
    <mergeCell ref="B47:C47"/>
    <mergeCell ref="B48:C48"/>
    <mergeCell ref="B40:B41"/>
    <mergeCell ref="C40:C41"/>
    <mergeCell ref="D40:D41"/>
    <mergeCell ref="E40:G40"/>
    <mergeCell ref="H40:J40"/>
    <mergeCell ref="K40:M40"/>
    <mergeCell ref="N40:P40"/>
    <mergeCell ref="Q40:S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2024-01-25T08:50:56Z</dcterms:modified>
</cp:coreProperties>
</file>