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4"/>
  <c r="E29"/>
  <c r="G29"/>
  <c r="H29"/>
  <c r="J29"/>
  <c r="K29"/>
  <c r="M29"/>
  <c r="N29"/>
  <c r="P29"/>
  <c r="Q29"/>
  <c r="S29"/>
  <c r="T29"/>
  <c r="V29"/>
  <c r="W29"/>
  <c r="Y29"/>
  <c r="Z29"/>
  <c r="AB29"/>
  <c r="AC29"/>
  <c r="AE29"/>
  <c r="AF29"/>
  <c r="AH29"/>
  <c r="AI29"/>
  <c r="AK29"/>
  <c r="AL29"/>
  <c r="AM29"/>
  <c r="AO29"/>
  <c r="AP29"/>
  <c r="AR29"/>
  <c r="AS29"/>
  <c r="AU29"/>
  <c r="AW29"/>
  <c r="AX29"/>
  <c r="AY29"/>
  <c r="BA29"/>
  <c r="BC29"/>
  <c r="BD29"/>
  <c r="BF29"/>
  <c r="BG29"/>
  <c r="BI29"/>
  <c r="BJ29"/>
  <c r="BL29"/>
  <c r="BM29"/>
  <c r="BO29"/>
  <c r="BP29"/>
  <c r="BR29"/>
  <c r="BS29"/>
  <c r="BU29"/>
  <c r="BV29"/>
  <c r="BY29"/>
  <c r="CA29"/>
  <c r="CB29"/>
  <c r="CD29"/>
  <c r="CE29"/>
  <c r="CG29"/>
  <c r="CH29"/>
  <c r="CJ29"/>
  <c r="CK29"/>
  <c r="CM29"/>
  <c r="CN29"/>
  <c r="CP29"/>
  <c r="CQ29"/>
  <c r="CS29"/>
  <c r="CT29"/>
  <c r="CV29"/>
  <c r="CW29"/>
  <c r="CX29"/>
  <c r="CZ29"/>
  <c r="DB29"/>
  <c r="DC29"/>
  <c r="DE29"/>
  <c r="DF29"/>
  <c r="DH29"/>
  <c r="DI29"/>
  <c r="DK29"/>
  <c r="DL29"/>
  <c r="DN29"/>
  <c r="DO29"/>
  <c r="DQ29"/>
  <c r="DR29"/>
  <c r="DT29"/>
  <c r="DU29"/>
  <c r="DW29"/>
  <c r="DX29"/>
  <c r="DY29"/>
  <c r="EA29"/>
  <c r="EC29"/>
  <c r="ED29"/>
  <c r="EF29"/>
  <c r="EG29"/>
  <c r="EI29"/>
  <c r="EL29"/>
  <c r="EM29"/>
  <c r="EO29"/>
  <c r="EP29"/>
  <c r="ER29"/>
  <c r="ES29"/>
  <c r="EU29"/>
  <c r="EV29"/>
  <c r="EW29"/>
  <c r="EX29"/>
  <c r="FA29"/>
  <c r="FB29"/>
  <c r="FD29"/>
  <c r="FE29"/>
  <c r="FG29"/>
  <c r="FH29"/>
  <c r="FJ29"/>
  <c r="FK29"/>
  <c r="FM29"/>
  <c r="FN29"/>
  <c r="FP29"/>
  <c r="FQ29"/>
  <c r="FS29"/>
  <c r="FT29"/>
  <c r="FU29"/>
  <c r="FV29"/>
  <c r="FX29"/>
  <c r="FY29"/>
  <c r="FZ29"/>
  <c r="GC29"/>
  <c r="GE29"/>
  <c r="GF29"/>
  <c r="GH29"/>
  <c r="GI29"/>
  <c r="GK29"/>
  <c r="GL29"/>
  <c r="GN29"/>
  <c r="GO29"/>
  <c r="GQ29"/>
  <c r="GR29"/>
  <c r="Q31" i="3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31"/>
  <c r="C32" s="1"/>
  <c r="C40" i="2" l="1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R31" i="3"/>
  <c r="R32" s="1"/>
  <c r="S31"/>
  <c r="S32" s="1"/>
  <c r="T31"/>
  <c r="T32" s="1"/>
  <c r="U31"/>
  <c r="U32" s="1"/>
  <c r="V31"/>
  <c r="V32" s="1"/>
  <c r="W31"/>
  <c r="W32" s="1"/>
  <c r="X31"/>
  <c r="X32" s="1"/>
  <c r="Y31"/>
  <c r="Y32" s="1"/>
  <c r="Z31"/>
  <c r="Z32" s="1"/>
  <c r="AA31"/>
  <c r="AA32" s="1"/>
  <c r="AB31"/>
  <c r="AB32" s="1"/>
  <c r="AC31"/>
  <c r="AC32" s="1"/>
  <c r="AD31"/>
  <c r="AD32" s="1"/>
  <c r="AE31"/>
  <c r="AE32" s="1"/>
  <c r="AF31"/>
  <c r="AF32" s="1"/>
  <c r="AG31"/>
  <c r="AG32" s="1"/>
  <c r="AH31"/>
  <c r="AH32" s="1"/>
  <c r="AI31"/>
  <c r="AI32" s="1"/>
  <c r="AJ31"/>
  <c r="AJ32" s="1"/>
  <c r="AK31"/>
  <c r="AK32" s="1"/>
  <c r="AL31"/>
  <c r="AL32" s="1"/>
  <c r="AM31"/>
  <c r="AM32" s="1"/>
  <c r="AN31"/>
  <c r="AN32" s="1"/>
  <c r="AO31"/>
  <c r="AO32" s="1"/>
  <c r="AP31"/>
  <c r="AP32" s="1"/>
  <c r="AQ31"/>
  <c r="AQ32" s="1"/>
  <c r="AR31"/>
  <c r="AR32" s="1"/>
  <c r="AS31"/>
  <c r="AS32" s="1"/>
  <c r="AT31"/>
  <c r="AT32" s="1"/>
  <c r="AU31"/>
  <c r="AU32" s="1"/>
  <c r="AV31"/>
  <c r="AV32" s="1"/>
  <c r="AW31"/>
  <c r="AW32" s="1"/>
  <c r="AX31"/>
  <c r="AX32" s="1"/>
  <c r="AY31"/>
  <c r="AY32" s="1"/>
  <c r="AZ31"/>
  <c r="AZ32" s="1"/>
  <c r="BA31"/>
  <c r="BA32" s="1"/>
  <c r="BB31"/>
  <c r="BB32" s="1"/>
  <c r="BC31"/>
  <c r="BC32" s="1"/>
  <c r="BD31"/>
  <c r="BD32" s="1"/>
  <c r="BE31"/>
  <c r="BE32" s="1"/>
  <c r="BF31"/>
  <c r="BF32" s="1"/>
  <c r="BG31"/>
  <c r="BG32" s="1"/>
  <c r="BH31"/>
  <c r="BH32" s="1"/>
  <c r="BI31"/>
  <c r="BI32" s="1"/>
  <c r="BJ31"/>
  <c r="BJ32" s="1"/>
  <c r="BK31"/>
  <c r="BK32" s="1"/>
  <c r="BL31"/>
  <c r="BL32" s="1"/>
  <c r="BM31"/>
  <c r="BM32" s="1"/>
  <c r="BN31"/>
  <c r="BN32" s="1"/>
  <c r="BO31"/>
  <c r="BO32" s="1"/>
  <c r="BP31"/>
  <c r="BP32" s="1"/>
  <c r="BQ31"/>
  <c r="BQ32" s="1"/>
  <c r="BR31"/>
  <c r="BR32" s="1"/>
  <c r="BS31"/>
  <c r="BS32" s="1"/>
  <c r="BT31"/>
  <c r="BT32" s="1"/>
  <c r="BU31"/>
  <c r="BU32" s="1"/>
  <c r="BV31"/>
  <c r="BV32" s="1"/>
  <c r="BW31"/>
  <c r="BW32" s="1"/>
  <c r="BX31"/>
  <c r="BX32" s="1"/>
  <c r="BY31"/>
  <c r="BY32" s="1"/>
  <c r="BZ31"/>
  <c r="BZ32" s="1"/>
  <c r="CA31"/>
  <c r="CA32" s="1"/>
  <c r="CB31"/>
  <c r="CB32" s="1"/>
  <c r="CC31"/>
  <c r="CC32" s="1"/>
  <c r="CD31"/>
  <c r="CD32" s="1"/>
  <c r="CE31"/>
  <c r="CE32" s="1"/>
  <c r="CF31"/>
  <c r="CF32" s="1"/>
  <c r="CG31"/>
  <c r="CG32" s="1"/>
  <c r="CH31"/>
  <c r="CH32" s="1"/>
  <c r="CI31"/>
  <c r="CI32" s="1"/>
  <c r="CJ31"/>
  <c r="CJ32" s="1"/>
  <c r="CK31"/>
  <c r="CK32" s="1"/>
  <c r="CL31"/>
  <c r="CL32" s="1"/>
  <c r="CM31"/>
  <c r="CM32" s="1"/>
  <c r="CN31"/>
  <c r="CN32" s="1"/>
  <c r="CO31"/>
  <c r="CO32" s="1"/>
  <c r="CP31"/>
  <c r="CP32" s="1"/>
  <c r="CQ31"/>
  <c r="CQ32" s="1"/>
  <c r="CR31"/>
  <c r="CR32" s="1"/>
  <c r="CS31"/>
  <c r="CS32" s="1"/>
  <c r="CT31"/>
  <c r="CT32" s="1"/>
  <c r="CU31"/>
  <c r="CU32" s="1"/>
  <c r="CV31"/>
  <c r="CV32" s="1"/>
  <c r="CW31"/>
  <c r="CW32" s="1"/>
  <c r="CX31"/>
  <c r="CX32" s="1"/>
  <c r="CY31"/>
  <c r="CY32" s="1"/>
  <c r="CZ31"/>
  <c r="CZ32" s="1"/>
  <c r="DA31"/>
  <c r="DA32" s="1"/>
  <c r="DB31"/>
  <c r="DB32" s="1"/>
  <c r="DC31"/>
  <c r="DC32" s="1"/>
  <c r="DD31"/>
  <c r="DD32" s="1"/>
  <c r="DE31"/>
  <c r="DE32" s="1"/>
  <c r="DF31"/>
  <c r="DF32" s="1"/>
  <c r="DG31"/>
  <c r="DG32" s="1"/>
  <c r="DH31"/>
  <c r="DH32" s="1"/>
  <c r="DI31"/>
  <c r="DI32" s="1"/>
  <c r="DJ31"/>
  <c r="DJ32" s="1"/>
  <c r="DK31"/>
  <c r="DK32" s="1"/>
  <c r="DL31"/>
  <c r="DL32" s="1"/>
  <c r="DM31"/>
  <c r="DM32" s="1"/>
  <c r="DN31"/>
  <c r="DN32" s="1"/>
  <c r="DO31"/>
  <c r="DO32" s="1"/>
  <c r="DP31"/>
  <c r="DP32" s="1"/>
  <c r="DQ31"/>
  <c r="DQ32" s="1"/>
  <c r="DR31"/>
  <c r="DR32" s="1"/>
  <c r="DS31"/>
  <c r="DS32" s="1"/>
  <c r="DT31"/>
  <c r="DT32" s="1"/>
  <c r="DU31"/>
  <c r="DU32" s="1"/>
  <c r="DV31"/>
  <c r="DV32" s="1"/>
  <c r="DW31"/>
  <c r="DW32" s="1"/>
  <c r="DX31"/>
  <c r="DX32" s="1"/>
  <c r="DY31"/>
  <c r="DY32" s="1"/>
  <c r="DZ31"/>
  <c r="DZ32" s="1"/>
  <c r="EA31"/>
  <c r="EA32" s="1"/>
  <c r="EB31"/>
  <c r="EB32" s="1"/>
  <c r="EC31"/>
  <c r="EC32" s="1"/>
  <c r="ED31"/>
  <c r="ED32" s="1"/>
  <c r="EE31"/>
  <c r="EE32" s="1"/>
  <c r="EF31"/>
  <c r="EF32" s="1"/>
  <c r="EG31"/>
  <c r="EG32" s="1"/>
  <c r="EH31"/>
  <c r="EH32" s="1"/>
  <c r="EI31"/>
  <c r="EI32" s="1"/>
  <c r="EJ31"/>
  <c r="EJ32" s="1"/>
  <c r="EK31"/>
  <c r="EK32" s="1"/>
  <c r="EL31"/>
  <c r="EL32" s="1"/>
  <c r="EM31"/>
  <c r="EM32" s="1"/>
  <c r="EN31"/>
  <c r="EN32" s="1"/>
  <c r="EO31"/>
  <c r="EO32" s="1"/>
  <c r="EP31"/>
  <c r="EP32" s="1"/>
  <c r="EQ31"/>
  <c r="EQ32" s="1"/>
  <c r="ER31"/>
  <c r="ER32" s="1"/>
  <c r="ES31"/>
  <c r="ES32" s="1"/>
  <c r="ET31"/>
  <c r="ET32" s="1"/>
  <c r="EU31"/>
  <c r="EU32" s="1"/>
  <c r="EV31"/>
  <c r="EV32" s="1"/>
  <c r="EW31"/>
  <c r="EW32" s="1"/>
  <c r="EX31"/>
  <c r="EX32" s="1"/>
  <c r="EY31"/>
  <c r="EY32" s="1"/>
  <c r="EZ31"/>
  <c r="EZ32" s="1"/>
  <c r="FA31"/>
  <c r="FA32" s="1"/>
  <c r="FB31"/>
  <c r="FB32" s="1"/>
  <c r="FC31"/>
  <c r="FC32" s="1"/>
  <c r="FD31"/>
  <c r="FD32" s="1"/>
  <c r="FE31"/>
  <c r="FE32" s="1"/>
  <c r="FF31"/>
  <c r="FF32" s="1"/>
  <c r="FG31"/>
  <c r="FG32" s="1"/>
  <c r="FH31"/>
  <c r="FH32" s="1"/>
  <c r="FI31"/>
  <c r="FI32" s="1"/>
  <c r="FJ31"/>
  <c r="FJ32" s="1"/>
  <c r="FK31"/>
  <c r="FK32" s="1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4" i="3" l="1"/>
  <c r="E44" s="1"/>
  <c r="D49" i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53" i="3"/>
  <c r="E53" s="1"/>
  <c r="D37"/>
  <c r="E37" s="1"/>
  <c r="D43"/>
  <c r="E43" s="1"/>
  <c r="D36"/>
  <c r="E36" s="1"/>
  <c r="D35"/>
  <c r="E35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52" i="3"/>
  <c r="E52" s="1"/>
  <c r="D49"/>
  <c r="E49" s="1"/>
  <c r="D39"/>
  <c r="D51"/>
  <c r="E51" s="1"/>
  <c r="D48"/>
  <c r="E48" s="1"/>
  <c r="D47"/>
  <c r="E47" s="1"/>
  <c r="D41"/>
  <c r="E41" s="1"/>
  <c r="D40"/>
  <c r="E40" s="1"/>
  <c r="D45"/>
  <c r="E45" s="1"/>
  <c r="E50" l="1"/>
  <c r="E46"/>
  <c r="E38"/>
  <c r="E63" i="2"/>
  <c r="D63"/>
  <c r="E59"/>
  <c r="D59"/>
  <c r="E55"/>
  <c r="E49"/>
  <c r="E51"/>
  <c r="E44"/>
  <c r="E47" s="1"/>
  <c r="D50" i="3"/>
  <c r="D46"/>
  <c r="D38"/>
  <c r="E48" i="1"/>
  <c r="E51" s="1"/>
  <c r="D51"/>
  <c r="D59"/>
  <c r="E59"/>
  <c r="D47"/>
  <c r="E47"/>
  <c r="E39" i="3"/>
  <c r="E42" s="1"/>
  <c r="D42"/>
  <c r="H39" i="5" l="1"/>
  <c r="C39"/>
  <c r="BT29" i="4" l="1"/>
  <c r="BU28"/>
  <c r="BV28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28" i="4"/>
  <c r="E28"/>
  <c r="F28"/>
  <c r="F29" s="1"/>
  <c r="G28"/>
  <c r="H28"/>
  <c r="I28"/>
  <c r="I29" s="1"/>
  <c r="J28"/>
  <c r="K28"/>
  <c r="L28"/>
  <c r="L29" s="1"/>
  <c r="M28"/>
  <c r="N28"/>
  <c r="O28"/>
  <c r="O29" s="1"/>
  <c r="P28"/>
  <c r="Q28"/>
  <c r="R28"/>
  <c r="R29" s="1"/>
  <c r="S28"/>
  <c r="T28"/>
  <c r="U28"/>
  <c r="U29" s="1"/>
  <c r="V28"/>
  <c r="W28"/>
  <c r="X28"/>
  <c r="X29" s="1"/>
  <c r="Y28"/>
  <c r="Z28"/>
  <c r="AA28"/>
  <c r="AA29" s="1"/>
  <c r="AB28"/>
  <c r="AC28"/>
  <c r="AD28"/>
  <c r="AD29" s="1"/>
  <c r="AE28"/>
  <c r="AF28"/>
  <c r="AG28"/>
  <c r="AG29" s="1"/>
  <c r="AH28"/>
  <c r="AI28"/>
  <c r="AJ28"/>
  <c r="AJ29" s="1"/>
  <c r="AK28"/>
  <c r="AL28"/>
  <c r="AM28"/>
  <c r="AN28"/>
  <c r="AN29" s="1"/>
  <c r="AO28"/>
  <c r="AP28"/>
  <c r="AQ28"/>
  <c r="AQ29" s="1"/>
  <c r="AR28"/>
  <c r="AS28"/>
  <c r="AT28"/>
  <c r="AT29" s="1"/>
  <c r="AU28"/>
  <c r="AV28"/>
  <c r="AV29" s="1"/>
  <c r="AW28"/>
  <c r="AX28"/>
  <c r="AY28"/>
  <c r="AZ28"/>
  <c r="AZ29" s="1"/>
  <c r="BA28"/>
  <c r="BB28"/>
  <c r="BB29" s="1"/>
  <c r="BC28"/>
  <c r="BD28"/>
  <c r="BE28"/>
  <c r="BE29" s="1"/>
  <c r="BF28"/>
  <c r="BG28"/>
  <c r="BH28"/>
  <c r="BH29" s="1"/>
  <c r="BI28"/>
  <c r="BJ28"/>
  <c r="BK29"/>
  <c r="BL28"/>
  <c r="BM28"/>
  <c r="BN28"/>
  <c r="BN29" s="1"/>
  <c r="BO28"/>
  <c r="BP28"/>
  <c r="BQ28"/>
  <c r="BQ29" s="1"/>
  <c r="BR28"/>
  <c r="BS28"/>
  <c r="BW28"/>
  <c r="BW29" s="1"/>
  <c r="BX28"/>
  <c r="BX29" s="1"/>
  <c r="BY28"/>
  <c r="BZ28"/>
  <c r="BZ29" s="1"/>
  <c r="CA28"/>
  <c r="CB28"/>
  <c r="CC28"/>
  <c r="CC29" s="1"/>
  <c r="CD28"/>
  <c r="CE28"/>
  <c r="CF28"/>
  <c r="CF29" s="1"/>
  <c r="CG28"/>
  <c r="CH28"/>
  <c r="CI28"/>
  <c r="CI29" s="1"/>
  <c r="CJ28"/>
  <c r="CK28"/>
  <c r="CL28"/>
  <c r="CL29" s="1"/>
  <c r="CM28"/>
  <c r="CN28"/>
  <c r="CO28"/>
  <c r="CO29" s="1"/>
  <c r="CP28"/>
  <c r="CQ28"/>
  <c r="CS28"/>
  <c r="CT28"/>
  <c r="CU28"/>
  <c r="CU29" s="1"/>
  <c r="CV28"/>
  <c r="CW28"/>
  <c r="CX28"/>
  <c r="CY28"/>
  <c r="CY29" s="1"/>
  <c r="CZ28"/>
  <c r="DA28"/>
  <c r="DA29" s="1"/>
  <c r="DB28"/>
  <c r="DC28"/>
  <c r="DD28"/>
  <c r="DD29" s="1"/>
  <c r="DE28"/>
  <c r="DF28"/>
  <c r="DG28"/>
  <c r="DG29" s="1"/>
  <c r="DH28"/>
  <c r="DI28"/>
  <c r="DJ28"/>
  <c r="DJ29" s="1"/>
  <c r="DK28"/>
  <c r="DL28"/>
  <c r="DM28"/>
  <c r="DM29" s="1"/>
  <c r="DN28"/>
  <c r="DO28"/>
  <c r="DP28"/>
  <c r="DP29" s="1"/>
  <c r="DQ28"/>
  <c r="DR28"/>
  <c r="DS28"/>
  <c r="DS29" s="1"/>
  <c r="DT28"/>
  <c r="DU28"/>
  <c r="DV29"/>
  <c r="DW28"/>
  <c r="DX28"/>
  <c r="DY28"/>
  <c r="DZ28"/>
  <c r="DZ29" s="1"/>
  <c r="EA28"/>
  <c r="EB28"/>
  <c r="EB29" s="1"/>
  <c r="EC28"/>
  <c r="ED28"/>
  <c r="EE28"/>
  <c r="EE29" s="1"/>
  <c r="EF28"/>
  <c r="EG28"/>
  <c r="EH28"/>
  <c r="EH29" s="1"/>
  <c r="EI28"/>
  <c r="EJ29"/>
  <c r="EK28"/>
  <c r="EK29" s="1"/>
  <c r="EL28"/>
  <c r="EM28"/>
  <c r="EN28"/>
  <c r="EN29" s="1"/>
  <c r="EO28"/>
  <c r="EP28"/>
  <c r="EQ28"/>
  <c r="EQ29" s="1"/>
  <c r="ER28"/>
  <c r="ES28"/>
  <c r="ET28"/>
  <c r="ET29" s="1"/>
  <c r="EU28"/>
  <c r="EV28"/>
  <c r="EW28"/>
  <c r="EX28"/>
  <c r="EY28"/>
  <c r="EY29" s="1"/>
  <c r="EZ28"/>
  <c r="EZ29" s="1"/>
  <c r="FA28"/>
  <c r="FB28"/>
  <c r="FC28"/>
  <c r="FC29" s="1"/>
  <c r="FD28"/>
  <c r="FE28"/>
  <c r="FF29"/>
  <c r="FG28"/>
  <c r="FH28"/>
  <c r="FI28"/>
  <c r="FI29" s="1"/>
  <c r="FJ28"/>
  <c r="FK28"/>
  <c r="FL28"/>
  <c r="FL29" s="1"/>
  <c r="FM28"/>
  <c r="FN28"/>
  <c r="FO28"/>
  <c r="FO29" s="1"/>
  <c r="FP28"/>
  <c r="FQ28"/>
  <c r="FR28"/>
  <c r="FR29" s="1"/>
  <c r="FS28"/>
  <c r="FT28"/>
  <c r="FU28"/>
  <c r="FV28"/>
  <c r="FW28"/>
  <c r="FW29" s="1"/>
  <c r="FX28"/>
  <c r="FY28"/>
  <c r="FZ28"/>
  <c r="GA28"/>
  <c r="GA29" s="1"/>
  <c r="GB28"/>
  <c r="GB29" s="1"/>
  <c r="GC28"/>
  <c r="GD29"/>
  <c r="GE28"/>
  <c r="GF28"/>
  <c r="GG28"/>
  <c r="GG29" s="1"/>
  <c r="GH28"/>
  <c r="GI28"/>
  <c r="GJ28"/>
  <c r="GJ29" s="1"/>
  <c r="GK28"/>
  <c r="GL28"/>
  <c r="GM28"/>
  <c r="GM29" s="1"/>
  <c r="GN28"/>
  <c r="GO28"/>
  <c r="GP28"/>
  <c r="GP29" s="1"/>
  <c r="GQ28"/>
  <c r="GR28"/>
  <c r="C28"/>
  <c r="C29" s="1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50" i="4"/>
  <c r="E50" s="1"/>
  <c r="D32"/>
  <c r="E32" s="1"/>
  <c r="D40"/>
  <c r="D41"/>
  <c r="E41" s="1"/>
  <c r="D44"/>
  <c r="E44" s="1"/>
  <c r="D42"/>
  <c r="E42" s="1"/>
  <c r="D45"/>
  <c r="E45" s="1"/>
  <c r="D48"/>
  <c r="E48" s="1"/>
  <c r="D46"/>
  <c r="E46" s="1"/>
  <c r="D33"/>
  <c r="E33" s="1"/>
  <c r="D49"/>
  <c r="E49" s="1"/>
  <c r="D36"/>
  <c r="E36" s="1"/>
  <c r="D34"/>
  <c r="E34" s="1"/>
  <c r="D37"/>
  <c r="E37" s="1"/>
  <c r="D38"/>
  <c r="E38" s="1"/>
  <c r="E59" i="5"/>
  <c r="E55"/>
  <c r="E61"/>
  <c r="H40"/>
  <c r="D45" s="1"/>
  <c r="D50" l="1"/>
  <c r="E51" i="4"/>
  <c r="E39"/>
  <c r="D47"/>
  <c r="E63" i="1"/>
  <c r="E35" i="4"/>
  <c r="E58" i="5"/>
  <c r="E54"/>
  <c r="D63" i="1"/>
  <c r="D39" i="4"/>
  <c r="D51"/>
  <c r="D58" i="5"/>
  <c r="D54"/>
  <c r="D54" i="3"/>
  <c r="E62" i="5"/>
  <c r="D35" i="4"/>
  <c r="E47" i="5"/>
  <c r="E50" s="1"/>
  <c r="E47" i="4"/>
  <c r="E54" i="3"/>
  <c r="E40" i="4"/>
  <c r="E43" s="1"/>
  <c r="D43"/>
  <c r="D62" i="5"/>
  <c r="E45"/>
  <c r="E46" s="1"/>
  <c r="D46"/>
</calcChain>
</file>

<file path=xl/sharedStrings.xml><?xml version="1.0" encoding="utf-8"?>
<sst xmlns="http://schemas.openxmlformats.org/spreadsheetml/2006/main" count="1773" uniqueCount="1397">
  <si>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</si>
  <si>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</si>
  <si>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</si>
  <si>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</si>
  <si>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</si>
  <si>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</si>
  <si>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</si>
  <si>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</si>
  <si>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</si>
  <si>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</si>
  <si>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</si>
  <si>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</si>
  <si>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</si>
  <si>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</si>
  <si>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</si>
  <si>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</si>
  <si>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</si>
  <si>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</si>
  <si>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</si>
  <si>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</si>
  <si>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</si>
  <si>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</si>
  <si>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</si>
  <si>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</si>
  <si>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</si>
  <si>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</si>
  <si>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</si>
  <si>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</si>
  <si>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</si>
  <si>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</si>
  <si>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</si>
  <si>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</si>
  <si>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</si>
  <si>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</si>
  <si>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</si>
  <si>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</si>
  <si>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</si>
  <si>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</si>
  <si>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</si>
  <si>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</si>
  <si>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</si>
  <si>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</si>
  <si>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</si>
  <si>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</si>
  <si>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</si>
  <si>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</si>
  <si>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</si>
  <si>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</si>
  <si>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</si>
  <si>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</si>
  <si>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</si>
  <si>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</si>
  <si>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</si>
  <si>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</si>
  <si>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</si>
  <si>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</si>
  <si>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</si>
  <si>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</si>
  <si>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</si>
  <si>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</si>
  <si>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</si>
  <si>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</si>
  <si>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</si>
  <si>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</si>
  <si>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</si>
  <si>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</si>
  <si>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</si>
  <si>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</si>
  <si>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</si>
  <si>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</si>
  <si>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</si>
  <si>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</si>
  <si>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</si>
  <si>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</si>
  <si>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</si>
  <si>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</si>
  <si>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</si>
  <si>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</si>
  <si>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</si>
  <si>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</si>
  <si>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</si>
  <si>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</si>
  <si>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</si>
  <si>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</si>
  <si>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</si>
  <si>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</si>
  <si>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</si>
  <si>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</si>
  <si>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</si>
  <si>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</si>
  <si>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</si>
  <si>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</si>
  <si>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</si>
  <si>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</si>
  <si>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</si>
  <si>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</si>
  <si>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</si>
  <si>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</si>
  <si>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</si>
  <si>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</si>
  <si>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</si>
  <si>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</si>
  <si>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</si>
  <si>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</si>
  <si>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</si>
  <si>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</si>
  <si>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</si>
  <si>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</si>
  <si>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</si>
  <si>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</si>
  <si>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</si>
  <si>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</si>
  <si>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</si>
  <si>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</si>
  <si>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</si>
  <si>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</si>
  <si>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</si>
  <si>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</si>
  <si>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</si>
  <si>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</si>
  <si>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</si>
  <si>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</si>
  <si>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</si>
  <si>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</si>
  <si>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</si>
  <si>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</si>
  <si>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</si>
  <si>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</si>
  <si>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</si>
  <si>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</si>
  <si>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</si>
  <si>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</si>
  <si>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</si>
  <si>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</si>
  <si>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</si>
  <si>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</si>
  <si>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</si>
  <si>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</si>
  <si>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</si>
  <si>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</si>
  <si>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</si>
  <si>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</si>
  <si>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</si>
  <si>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</si>
  <si>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</si>
  <si>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</si>
  <si>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</si>
  <si>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</si>
  <si>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</si>
  <si>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</si>
  <si>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</si>
  <si>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</si>
  <si>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</si>
  <si>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</si>
  <si>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</si>
  <si>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</si>
  <si>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</si>
  <si>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</si>
  <si>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</si>
  <si>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</si>
  <si>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</si>
  <si>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</si>
  <si>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</si>
  <si>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</si>
  <si>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</si>
  <si>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</si>
  <si>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</si>
  <si>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</si>
  <si>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</si>
  <si>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</si>
  <si>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</si>
  <si>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</si>
  <si>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</si>
  <si>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</si>
  <si>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</si>
  <si>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</si>
  <si>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</si>
  <si>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</si>
  <si>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</si>
  <si>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</si>
  <si>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</si>
  <si>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</si>
  <si>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</si>
  <si>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</si>
  <si>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</si>
  <si>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</si>
  <si>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</si>
  <si>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</si>
  <si>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</si>
  <si>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</si>
  <si>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</si>
  <si>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</si>
  <si>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</si>
  <si>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</si>
  <si>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</si>
  <si>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</si>
  <si>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</si>
  <si>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</si>
  <si>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</si>
  <si>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</si>
  <si>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</si>
  <si>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</si>
  <si>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</si>
  <si>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</si>
  <si>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</si>
  <si>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</si>
  <si>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</si>
  <si>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</si>
  <si>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</si>
  <si>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</si>
  <si>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</si>
  <si>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</si>
  <si>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</si>
  <si>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</si>
  <si>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</si>
  <si>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</si>
  <si>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</si>
  <si>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</si>
  <si>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</si>
  <si>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</si>
  <si>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</si>
  <si>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</si>
  <si>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</si>
  <si>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</si>
  <si>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</si>
  <si>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</si>
  <si>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</si>
  <si>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</si>
  <si>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</si>
  <si>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</si>
  <si>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</si>
  <si>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</si>
  <si>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</si>
  <si>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</si>
  <si>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</si>
  <si>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</si>
  <si>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</si>
  <si>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</si>
  <si>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</si>
  <si>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</si>
  <si>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</si>
  <si>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</si>
  <si>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</si>
  <si>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</si>
  <si>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</si>
  <si>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</si>
  <si>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</si>
  <si>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</si>
  <si>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</si>
  <si>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</si>
  <si>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</si>
  <si>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</si>
  <si>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</si>
  <si>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</si>
  <si>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</si>
  <si>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</si>
  <si>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</si>
  <si>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</si>
  <si>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</si>
  <si>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</si>
  <si>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</si>
  <si>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</si>
  <si>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</si>
  <si>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</si>
  <si>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</si>
  <si>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</si>
  <si>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</si>
  <si>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</si>
  <si>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</si>
  <si>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</si>
  <si>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</si>
  <si>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</si>
  <si>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</si>
  <si>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</si>
  <si>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</si>
  <si>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</si>
  <si>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</si>
  <si>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</si>
  <si>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</si>
  <si>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</si>
  <si>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</si>
  <si>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</si>
  <si>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</si>
  <si>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</si>
  <si>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</si>
  <si>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</si>
  <si>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</si>
  <si>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</si>
  <si>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</si>
  <si>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</si>
  <si>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</si>
  <si>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</si>
  <si>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</si>
  <si>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</si>
  <si>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</si>
  <si>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</si>
  <si>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</si>
  <si>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</si>
  <si>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</si>
  <si>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</si>
  <si>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</si>
  <si>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</si>
  <si>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</si>
  <si>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</si>
  <si>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</si>
  <si>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</si>
  <si>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</si>
  <si>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</si>
  <si>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</si>
  <si>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</si>
  <si>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</si>
  <si>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</si>
  <si>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</si>
  <si>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</si>
  <si>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</si>
  <si>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</si>
  <si>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</si>
  <si>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</si>
  <si>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</si>
  <si>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</si>
  <si>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</si>
  <si>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</si>
  <si>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</si>
  <si>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</si>
  <si>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</si>
  <si>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</si>
  <si>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</si>
  <si>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</si>
  <si>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</si>
  <si>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</si>
  <si>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</si>
  <si>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</si>
  <si>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</si>
  <si>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</si>
  <si>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</si>
  <si>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</si>
  <si>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</si>
  <si>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</si>
  <si>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</si>
  <si>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</si>
  <si>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</si>
  <si>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</si>
  <si>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</si>
  <si>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</si>
  <si>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</si>
  <si>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</si>
  <si>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</si>
  <si>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</si>
  <si>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</si>
  <si>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</si>
  <si>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</si>
  <si>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</si>
  <si>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</si>
  <si>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</si>
  <si>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</si>
  <si>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</si>
  <si>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</si>
  <si>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</si>
  <si>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</si>
  <si>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</si>
  <si>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</si>
  <si>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</si>
  <si>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</si>
  <si>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</si>
  <si>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</si>
  <si>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</si>
  <si>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</si>
  <si>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</si>
  <si>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</si>
  <si>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</si>
  <si>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</si>
  <si>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</si>
  <si>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</si>
  <si>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</si>
  <si>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</si>
  <si>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</si>
  <si>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</si>
  <si>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</si>
  <si>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</si>
  <si>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</si>
  <si>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</si>
  <si>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</si>
  <si>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</si>
  <si>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</si>
  <si>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</si>
  <si>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</si>
  <si>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</si>
  <si>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</si>
  <si>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</si>
  <si>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</si>
  <si>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</si>
  <si>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</si>
  <si>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</si>
  <si>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</si>
  <si>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</si>
  <si>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</si>
  <si>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</si>
  <si>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</si>
  <si>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</si>
  <si>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</si>
  <si>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</si>
  <si>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</si>
  <si>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</si>
  <si>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</si>
  <si>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</si>
  <si>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</si>
  <si>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</si>
  <si>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</si>
  <si>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</si>
  <si>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</si>
  <si>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</si>
  <si>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</si>
  <si>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</si>
  <si>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</si>
  <si>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</si>
  <si>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</si>
  <si>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</si>
  <si>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</si>
  <si>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</si>
  <si>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</si>
  <si>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</si>
  <si>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</si>
  <si>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</si>
  <si>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</si>
  <si>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</si>
  <si>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</si>
  <si>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</si>
  <si>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</si>
  <si>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</si>
  <si>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</si>
  <si>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</si>
  <si>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</si>
  <si>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</si>
  <si>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</si>
  <si>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</si>
  <si>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</si>
  <si>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</si>
  <si>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</si>
  <si>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</si>
  <si>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</si>
  <si>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</si>
  <si>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</si>
  <si>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</si>
  <si>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</si>
  <si>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</si>
  <si>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</si>
  <si>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</si>
  <si>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</si>
  <si>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</si>
  <si>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</si>
  <si>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</si>
  <si>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</si>
  <si>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</si>
  <si>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</si>
  <si>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</si>
  <si>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</si>
  <si>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</si>
  <si>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</si>
  <si>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</si>
  <si>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</si>
  <si>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</si>
  <si>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</si>
  <si>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</si>
  <si>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</si>
  <si>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</si>
  <si>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</si>
  <si>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</si>
  <si>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</si>
  <si>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</si>
  <si>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</si>
  <si>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</si>
  <si>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</si>
  <si>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</si>
  <si>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</si>
  <si>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</si>
  <si>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</si>
  <si>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</si>
  <si>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</si>
  <si>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</si>
  <si>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</si>
  <si>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</si>
  <si>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</si>
  <si>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</si>
  <si>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</si>
  <si>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</si>
  <si>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</si>
  <si>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</si>
  <si>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</si>
  <si>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</si>
  <si>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</si>
  <si>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</si>
  <si>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</si>
  <si>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</si>
  <si>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</si>
  <si>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</si>
  <si>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</si>
  <si>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</si>
  <si>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</si>
  <si>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</si>
  <si>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</si>
  <si>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</si>
  <si>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</si>
  <si>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</si>
  <si>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</si>
  <si>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</si>
  <si>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</si>
  <si>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</si>
  <si>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</si>
  <si>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</si>
  <si>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</si>
  <si>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</si>
  <si>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</si>
  <si>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</si>
  <si>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</si>
  <si>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</si>
  <si>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</si>
  <si>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</si>
  <si>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</si>
  <si>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</si>
  <si>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</si>
  <si>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</si>
  <si>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</si>
  <si>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</si>
  <si>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</si>
  <si>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</si>
  <si>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</si>
  <si>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</si>
  <si>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</si>
  <si>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</si>
  <si>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</si>
  <si>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</si>
  <si>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</si>
  <si>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</si>
  <si>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</si>
  <si>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</si>
  <si>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</si>
  <si>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</si>
  <si>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</si>
  <si>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</si>
  <si>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</si>
  <si>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</si>
  <si>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</si>
  <si>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</si>
  <si>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</si>
  <si>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</si>
  <si>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</si>
  <si>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</si>
  <si>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</si>
  <si>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</si>
  <si>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</si>
  <si>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</si>
  <si>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</si>
  <si>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</si>
  <si>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</si>
  <si>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</si>
  <si>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</si>
  <si>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</si>
  <si>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</si>
  <si>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</si>
  <si>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</si>
  <si>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</si>
  <si>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</si>
  <si>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</si>
  <si>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</si>
  <si>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</si>
  <si>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</si>
  <si>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</si>
  <si>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</si>
  <si>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</si>
  <si>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</si>
  <si>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</si>
  <si>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</si>
  <si>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</si>
  <si>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</si>
  <si>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</si>
  <si>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</si>
  <si>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</si>
  <si>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</si>
  <si>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</si>
  <si>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</si>
  <si>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</si>
  <si>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</si>
  <si>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</si>
  <si>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</si>
  <si>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</si>
  <si>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</si>
  <si>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</si>
  <si>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</si>
  <si>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</si>
  <si>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</si>
  <si>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</si>
  <si>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</si>
  <si>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</si>
  <si>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</si>
  <si>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</si>
  <si>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</si>
  <si>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</si>
  <si>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</si>
  <si>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</si>
  <si>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</si>
  <si>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</si>
  <si>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</si>
  <si>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</si>
  <si>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</si>
  <si>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</si>
  <si>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</si>
  <si>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</si>
  <si>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</si>
  <si>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</si>
  <si>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</si>
  <si>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</si>
  <si>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</si>
  <si>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</si>
  <si>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</si>
  <si>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</si>
  <si>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</si>
  <si>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</si>
  <si>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</si>
  <si>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</si>
  <si>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</si>
  <si>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</si>
  <si>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</si>
  <si>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</si>
  <si>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</si>
  <si>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</si>
  <si>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</si>
  <si>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</si>
  <si>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</si>
  <si>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</si>
  <si>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</si>
  <si>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</si>
  <si>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</si>
  <si>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</si>
  <si>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</si>
  <si>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</si>
  <si>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</si>
  <si>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</si>
  <si>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</si>
  <si>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</si>
  <si>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</si>
  <si>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</si>
  <si>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</si>
  <si>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</si>
  <si>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</si>
  <si>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</si>
  <si>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</si>
  <si>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</si>
  <si>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</si>
  <si>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</si>
  <si>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</si>
  <si>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</si>
  <si>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</si>
  <si>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</si>
  <si>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</si>
  <si>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</si>
  <si>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</si>
  <si>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</si>
  <si>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</si>
  <si>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</si>
  <si>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</si>
  <si>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</si>
  <si>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</si>
  <si>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</si>
  <si>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</si>
  <si>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</si>
  <si>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</si>
  <si>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</si>
  <si>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</si>
  <si>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</si>
  <si>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</si>
  <si>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</si>
  <si>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</si>
  <si>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</si>
  <si>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</si>
  <si>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</si>
  <si>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</si>
  <si>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</si>
  <si>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</si>
  <si>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</si>
  <si>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</si>
  <si>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</si>
  <si>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</si>
  <si>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</si>
  <si>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</si>
  <si>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</si>
  <si>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</si>
  <si>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</si>
  <si>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</si>
  <si>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</si>
  <si>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</si>
  <si>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</si>
  <si>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</si>
  <si>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</si>
  <si>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</si>
  <si>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</si>
  <si>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</si>
  <si>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</si>
  <si>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</si>
  <si>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</si>
  <si>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</si>
  <si>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</si>
  <si>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</si>
  <si>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</si>
  <si>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</si>
  <si>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</si>
  <si>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</si>
  <si>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</si>
  <si>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</si>
  <si>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</si>
  <si>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</si>
  <si>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</si>
  <si>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</si>
  <si>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</si>
  <si>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</si>
  <si>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</si>
  <si>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</si>
  <si>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</si>
  <si>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</si>
  <si>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</si>
  <si>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</si>
  <si>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</si>
  <si>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</si>
  <si>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</si>
  <si>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</si>
  <si>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</si>
  <si>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</si>
  <si>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</si>
  <si>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</si>
  <si>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</si>
  <si>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</si>
  <si>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</si>
  <si>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</si>
  <si>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</si>
  <si>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</si>
  <si>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</si>
  <si>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</si>
  <si>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</si>
  <si>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</si>
  <si>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</si>
  <si>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</si>
  <si>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</si>
  <si>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</si>
  <si>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</si>
  <si>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</si>
  <si>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</si>
  <si>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</si>
  <si>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</si>
  <si>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</si>
  <si>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</si>
  <si>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</si>
  <si>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</si>
  <si>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</si>
  <si>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</si>
  <si>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</si>
  <si>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</si>
  <si>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</si>
  <si>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</si>
  <si>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</si>
  <si>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</si>
  <si>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</si>
  <si>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</si>
  <si>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</si>
  <si>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</si>
  <si>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</si>
  <si>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</si>
  <si>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</si>
  <si>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</si>
  <si>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</si>
  <si>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</si>
  <si>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</si>
  <si>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</si>
  <si>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</si>
  <si>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</si>
  <si>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</si>
  <si>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</si>
  <si>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</si>
  <si>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</si>
  <si>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</si>
  <si>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</si>
  <si>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</si>
  <si>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</si>
  <si>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</si>
  <si>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</si>
  <si>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</si>
  <si>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</si>
  <si>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</si>
  <si>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</si>
  <si>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</si>
  <si>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</si>
  <si>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</si>
  <si>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</si>
  <si>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</si>
  <si>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</si>
  <si>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</si>
  <si>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</si>
  <si>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</si>
  <si>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</si>
  <si>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</si>
  <si>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</si>
  <si>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</si>
  <si>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</si>
  <si>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</si>
  <si>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</si>
  <si>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</si>
  <si>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</si>
  <si>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</si>
  <si>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</si>
  <si>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</si>
  <si>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</si>
  <si>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</si>
  <si>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</si>
  <si>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</si>
  <si>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</si>
  <si>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</si>
  <si>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</si>
  <si>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</si>
  <si>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</si>
  <si>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</si>
  <si>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</si>
  <si>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</si>
  <si>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</si>
  <si>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</si>
  <si>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</si>
  <si>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</si>
  <si>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</si>
  <si>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</si>
  <si>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</si>
  <si>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</si>
  <si>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</si>
  <si>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</si>
  <si>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</si>
  <si>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</si>
  <si>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</si>
  <si>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</si>
  <si>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</si>
  <si>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</si>
  <si>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</si>
  <si>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</si>
  <si>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</si>
  <si>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</si>
  <si>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</si>
  <si>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</si>
  <si>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</si>
  <si>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</si>
  <si>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</si>
  <si>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</si>
  <si>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</si>
  <si>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</si>
  <si>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</si>
  <si>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</si>
  <si>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</si>
  <si>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</si>
  <si>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</si>
  <si>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</si>
  <si>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</si>
  <si>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</si>
  <si>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</si>
  <si>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</si>
  <si>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</si>
  <si>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</si>
  <si>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</si>
  <si>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</si>
  <si>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</si>
  <si>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</si>
  <si>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</si>
  <si>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</si>
  <si>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</si>
  <si>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</si>
  <si>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</si>
  <si>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</si>
  <si>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</si>
  <si>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</si>
  <si>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</si>
  <si>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</si>
  <si>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</si>
  <si>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</si>
  <si>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</si>
  <si>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</si>
  <si>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</si>
  <si>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</si>
  <si>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</si>
  <si>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</si>
  <si>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</si>
  <si>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</si>
  <si>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</si>
  <si>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</si>
  <si>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</si>
  <si>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</si>
  <si>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</si>
  <si>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</si>
  <si>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</si>
  <si>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</si>
  <si>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</si>
  <si>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</si>
  <si>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</si>
  <si>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</si>
  <si>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</si>
  <si>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</si>
  <si>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</si>
  <si>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</si>
  <si>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</si>
  <si>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</si>
  <si>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</si>
  <si>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</si>
  <si>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</si>
  <si>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</si>
  <si>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</si>
  <si>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</si>
  <si>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</si>
  <si>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</si>
  <si>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</si>
  <si>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</si>
  <si>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</si>
  <si>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</si>
  <si>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</si>
  <si>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</si>
  <si>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</si>
  <si>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</si>
  <si>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</si>
  <si>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</si>
  <si>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</si>
  <si>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</si>
  <si>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</si>
  <si>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</si>
  <si>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</si>
  <si>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</si>
  <si>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</si>
  <si>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</si>
  <si>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</si>
  <si>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</si>
  <si>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</si>
  <si>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</si>
  <si>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</si>
  <si>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</si>
  <si>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</si>
  <si>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</si>
  <si>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</si>
  <si>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</si>
  <si>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</si>
  <si>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</si>
  <si>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</si>
  <si>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</si>
  <si>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</si>
  <si>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</si>
  <si>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</si>
  <si>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</si>
  <si>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</si>
  <si>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</si>
  <si>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</si>
  <si>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</si>
  <si>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</si>
  <si>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</si>
  <si>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</si>
  <si>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</si>
  <si>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</si>
  <si>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</si>
  <si>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</si>
  <si>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</si>
  <si>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</si>
  <si>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</si>
  <si>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</si>
  <si>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</si>
  <si>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</si>
  <si>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</si>
  <si>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</si>
  <si>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</si>
  <si>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</si>
  <si>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</si>
  <si>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</si>
  <si>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</si>
  <si>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</si>
  <si>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</si>
  <si>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</si>
  <si>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</si>
  <si>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</si>
  <si>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</si>
  <si>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</si>
  <si>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</si>
  <si>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</si>
  <si>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</si>
  <si>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</si>
  <si>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</si>
  <si>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</si>
  <si>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</si>
  <si>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</si>
  <si>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</si>
  <si>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</si>
  <si>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</si>
  <si>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</si>
  <si>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</si>
  <si>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</si>
  <si>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</si>
  <si>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</si>
  <si>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</si>
  <si>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</si>
  <si>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</si>
  <si>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</si>
  <si>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</si>
  <si>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</si>
  <si>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</si>
  <si>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</si>
  <si>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</si>
  <si>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</si>
  <si>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</si>
  <si>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</si>
  <si>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</si>
  <si>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</si>
  <si>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</si>
  <si>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</si>
  <si>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</si>
  <si>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</si>
  <si>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</si>
  <si>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</si>
  <si>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</si>
  <si>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</si>
  <si>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</si>
  <si>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</si>
  <si>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</si>
  <si>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</si>
  <si>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</si>
  <si>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</si>
  <si>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</si>
  <si>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</si>
  <si>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</si>
  <si>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</si>
  <si>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</si>
  <si>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</si>
  <si>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</si>
  <si>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</si>
  <si>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</si>
  <si>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</si>
  <si>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</si>
  <si>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</si>
  <si>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</si>
  <si>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</si>
  <si>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</si>
  <si>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</si>
  <si>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</si>
  <si>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</si>
  <si>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</si>
  <si>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</si>
  <si>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</si>
  <si>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</si>
  <si>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</si>
  <si>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</si>
  <si>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</si>
  <si>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</si>
  <si>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</si>
  <si>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</si>
  <si>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</si>
  <si>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</si>
  <si>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</si>
  <si>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</si>
  <si>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</si>
  <si>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</si>
  <si>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</si>
  <si>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</si>
  <si>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</si>
  <si>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</si>
  <si>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</si>
  <si>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</si>
  <si>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</si>
  <si>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</si>
  <si>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</si>
  <si>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</si>
  <si>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</si>
  <si>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</si>
  <si>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</si>
  <si>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</si>
  <si>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</si>
  <si>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</si>
  <si>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</si>
  <si>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</si>
  <si>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</si>
  <si>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</si>
  <si>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</si>
  <si>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</si>
  <si>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</si>
  <si>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</si>
  <si>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</si>
  <si>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</si>
  <si>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</si>
  <si>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</si>
  <si>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</si>
  <si>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</si>
  <si>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</si>
  <si>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</si>
  <si>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</si>
  <si>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</si>
  <si>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</si>
  <si>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</si>
  <si>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</si>
  <si>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</si>
  <si>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</si>
  <si>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</si>
  <si>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</si>
  <si>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</si>
  <si>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</si>
  <si>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</si>
  <si>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</si>
  <si>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</si>
  <si>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</si>
  <si>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</si>
  <si>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</si>
  <si>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</si>
  <si>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</si>
  <si>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</si>
  <si>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</si>
  <si>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</si>
  <si>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</si>
  <si>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</si>
  <si>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</si>
  <si>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</si>
  <si>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</si>
  <si>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</si>
  <si>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</si>
  <si>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</si>
  <si>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</si>
  <si>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</si>
  <si>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</si>
  <si>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</si>
  <si>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</si>
  <si>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</si>
  <si>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</si>
  <si>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</si>
  <si>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</si>
  <si>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</si>
  <si>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</si>
  <si>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</si>
  <si>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</si>
  <si>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</si>
  <si>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</si>
  <si>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</si>
  <si>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</si>
  <si>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</si>
  <si>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</si>
  <si>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</si>
  <si>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</si>
  <si>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</si>
  <si>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</si>
  <si>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</si>
  <si>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</si>
  <si>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</si>
  <si>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</si>
  <si>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</si>
  <si>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</si>
  <si>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</si>
  <si>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</si>
  <si>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</si>
  <si>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</si>
  <si>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</si>
  <si>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</si>
  <si>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</si>
  <si>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</si>
  <si>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</si>
  <si>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</si>
  <si>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</si>
  <si>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</si>
  <si>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</si>
  <si>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</si>
  <si>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</si>
  <si>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</si>
  <si>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</si>
  <si>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</si>
  <si>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</si>
  <si>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</si>
  <si>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</si>
  <si>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</si>
  <si>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</si>
  <si>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</si>
  <si>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</si>
  <si>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</si>
  <si>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</si>
  <si>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</si>
  <si>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</si>
  <si>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</si>
  <si>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</si>
  <si>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</si>
  <si>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</si>
  <si>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</si>
  <si>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</si>
  <si>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</si>
  <si>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</si>
  <si>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</si>
  <si>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</si>
  <si>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</si>
  <si>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</si>
  <si>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</si>
  <si>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</si>
  <si>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</si>
  <si>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</si>
  <si>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</si>
  <si>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</si>
  <si>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</si>
  <si>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</si>
  <si>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</si>
  <si>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</si>
  <si>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</si>
  <si>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</si>
  <si>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</si>
  <si>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</si>
  <si>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</si>
  <si>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</si>
  <si>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</si>
  <si>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</si>
  <si>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</si>
  <si>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</si>
  <si>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</si>
  <si>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</si>
  <si>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</si>
  <si>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</si>
  <si>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</si>
  <si>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</si>
  <si>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</si>
  <si>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</si>
  <si>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</si>
  <si>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</si>
  <si>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</si>
  <si>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</si>
  <si>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</si>
  <si>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</si>
  <si>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</si>
  <si>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</si>
  <si>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</si>
  <si>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</si>
  <si>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</si>
  <si>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</si>
  <si>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</si>
  <si>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</si>
  <si>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</si>
  <si>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</si>
  <si>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</si>
  <si>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</si>
  <si>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</si>
  <si>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</si>
  <si>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</si>
  <si>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</si>
  <si>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</si>
  <si>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</si>
  <si>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</si>
  <si>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</si>
  <si>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</si>
  <si>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</si>
  <si>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</si>
  <si>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</si>
  <si>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</si>
  <si>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</si>
  <si>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</si>
  <si>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</si>
  <si>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</si>
  <si>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</si>
  <si>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</si>
  <si>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</si>
  <si>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</si>
  <si>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</si>
  <si>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</si>
  <si>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</si>
  <si>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</si>
  <si>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</si>
  <si>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</si>
  <si>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</si>
  <si>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</si>
  <si>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</si>
  <si>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</si>
  <si>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</si>
  <si>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</si>
  <si>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</si>
  <si>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</si>
  <si>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</si>
  <si>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</si>
  <si>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</si>
  <si>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</si>
  <si>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</si>
  <si>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</si>
  <si>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</si>
  <si>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</si>
  <si>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</si>
  <si>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</si>
  <si>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</si>
  <si>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</si>
  <si>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</si>
  <si>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</si>
  <si>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</si>
  <si>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</si>
  <si>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</si>
  <si>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</si>
  <si>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</si>
  <si>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</si>
  <si>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</si>
  <si>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</si>
  <si>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</si>
  <si>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</si>
  <si>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</si>
  <si>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</si>
  <si>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</si>
  <si>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</si>
  <si>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</si>
  <si>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</si>
  <si>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</si>
  <si>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</si>
  <si>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</si>
  <si>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</si>
  <si>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</si>
  <si>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</si>
  <si>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</si>
  <si>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</si>
  <si>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</si>
  <si>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</si>
  <si>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</si>
  <si>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</si>
  <si>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</si>
  <si>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</si>
  <si>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</si>
  <si>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</si>
  <si>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</si>
  <si>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</si>
  <si>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</si>
  <si>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</si>
  <si>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</si>
  <si>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</si>
  <si>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</si>
  <si>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</si>
  <si>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</si>
  <si>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</si>
  <si>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</si>
  <si>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</si>
  <si>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</si>
  <si>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</si>
  <si>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</si>
  <si>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</si>
  <si>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</si>
  <si>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</si>
  <si>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</si>
  <si>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</si>
  <si>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</si>
  <si>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</si>
  <si>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</si>
  <si>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</si>
  <si>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</si>
  <si>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</si>
  <si>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</si>
  <si>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</si>
  <si>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</si>
  <si>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</si>
  <si>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</si>
  <si>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</si>
  <si>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</si>
  <si>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</si>
  <si>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</si>
  <si>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</si>
  <si>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</si>
  <si>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</si>
  <si>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</si>
  <si>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</si>
  <si>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</si>
  <si>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</si>
  <si>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</si>
  <si>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</si>
  <si>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</si>
  <si>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</si>
  <si>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</si>
  <si>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</si>
  <si>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</si>
  <si>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</si>
  <si>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</si>
  <si>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</si>
  <si>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</si>
  <si>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</si>
  <si>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</si>
  <si>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</si>
  <si>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</si>
  <si>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</si>
  <si>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</si>
  <si>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</si>
  <si>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</si>
  <si>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</si>
  <si>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</si>
  <si>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</si>
  <si>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</si>
  <si>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</si>
  <si>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</si>
  <si>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_2023-2024                             Топ:               Өткізу кезеңі:      Өткізу мерзімі:</t>
  </si>
  <si>
    <t>Мұхаметқали Айбибі</t>
  </si>
  <si>
    <t>Әбішев Бекболат</t>
  </si>
  <si>
    <t>Мадияр Бекәлім</t>
  </si>
  <si>
    <t>Бақтыбай Асылым</t>
  </si>
  <si>
    <t>Маканова Айзере</t>
  </si>
  <si>
    <t>Совет Айсана</t>
  </si>
  <si>
    <t>Ахатқызы Ақбота</t>
  </si>
  <si>
    <t>Байдалы Аруана</t>
  </si>
  <si>
    <t>Дюсембина Жадыра</t>
  </si>
  <si>
    <t>Думан Сара</t>
  </si>
  <si>
    <t>Тасқынқызы Ләйлә</t>
  </si>
  <si>
    <t>Сағытжан Құралай</t>
  </si>
  <si>
    <t>Ришат Аяқөз</t>
  </si>
  <si>
    <t>Сейдилла Әдина</t>
  </si>
  <si>
    <t xml:space="preserve">                                  Оқу жылы:2023-2024                           Топ: ересек              Өткізу кезеңі:  бастапқы      Өткізу мерзімі:1-10 қыркүйек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</si>
</sst>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6" xfId="0" applyFont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54" t="s">
        <v>837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42" t="s">
        <v>2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53" t="s">
        <v>88</v>
      </c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40" t="s">
        <v>115</v>
      </c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2" t="s">
        <v>115</v>
      </c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55" t="s">
        <v>138</v>
      </c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</row>
    <row r="5" spans="1:254" ht="15" customHeight="1">
      <c r="A5" s="51"/>
      <c r="B5" s="51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 t="s">
        <v>56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 t="s">
        <v>3</v>
      </c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 t="s">
        <v>89</v>
      </c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1" t="s">
        <v>116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 t="s">
        <v>117</v>
      </c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3" t="s">
        <v>139</v>
      </c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</row>
    <row r="6" spans="1:254" ht="10.15" hidden="1" customHeight="1">
      <c r="A6" s="51"/>
      <c r="B6" s="51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51"/>
      <c r="B7" s="51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51"/>
      <c r="B8" s="51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51"/>
      <c r="B9" s="5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51"/>
      <c r="B10" s="51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51"/>
      <c r="B11" s="51"/>
      <c r="C11" s="44" t="s">
        <v>847</v>
      </c>
      <c r="D11" s="44"/>
      <c r="E11" s="44"/>
      <c r="F11" s="44"/>
      <c r="G11" s="44"/>
      <c r="H11" s="44"/>
      <c r="I11" s="44"/>
      <c r="J11" s="44"/>
      <c r="K11" s="44"/>
      <c r="L11" s="44" t="s">
        <v>850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 t="s">
        <v>847</v>
      </c>
      <c r="Y11" s="44"/>
      <c r="Z11" s="44"/>
      <c r="AA11" s="44"/>
      <c r="AB11" s="44"/>
      <c r="AC11" s="44"/>
      <c r="AD11" s="44"/>
      <c r="AE11" s="44"/>
      <c r="AF11" s="44"/>
      <c r="AG11" s="44" t="s">
        <v>850</v>
      </c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0" t="s">
        <v>847</v>
      </c>
      <c r="AT11" s="40"/>
      <c r="AU11" s="40"/>
      <c r="AV11" s="40"/>
      <c r="AW11" s="40"/>
      <c r="AX11" s="40"/>
      <c r="AY11" s="40" t="s">
        <v>850</v>
      </c>
      <c r="AZ11" s="40"/>
      <c r="BA11" s="40"/>
      <c r="BB11" s="40"/>
      <c r="BC11" s="40"/>
      <c r="BD11" s="40"/>
      <c r="BE11" s="40"/>
      <c r="BF11" s="40"/>
      <c r="BG11" s="40"/>
      <c r="BH11" s="40" t="s">
        <v>847</v>
      </c>
      <c r="BI11" s="40"/>
      <c r="BJ11" s="40"/>
      <c r="BK11" s="40"/>
      <c r="BL11" s="40"/>
      <c r="BM11" s="40"/>
      <c r="BN11" s="40" t="s">
        <v>850</v>
      </c>
      <c r="BO11" s="40"/>
      <c r="BP11" s="40"/>
      <c r="BQ11" s="40"/>
      <c r="BR11" s="40"/>
      <c r="BS11" s="40"/>
      <c r="BT11" s="40"/>
      <c r="BU11" s="40"/>
      <c r="BV11" s="40"/>
      <c r="BW11" s="40" t="s">
        <v>847</v>
      </c>
      <c r="BX11" s="40"/>
      <c r="BY11" s="40"/>
      <c r="BZ11" s="40"/>
      <c r="CA11" s="40"/>
      <c r="CB11" s="40"/>
      <c r="CC11" s="40" t="s">
        <v>850</v>
      </c>
      <c r="CD11" s="40"/>
      <c r="CE11" s="40"/>
      <c r="CF11" s="40"/>
      <c r="CG11" s="40"/>
      <c r="CH11" s="40"/>
      <c r="CI11" s="40" t="s">
        <v>847</v>
      </c>
      <c r="CJ11" s="40"/>
      <c r="CK11" s="40"/>
      <c r="CL11" s="40"/>
      <c r="CM11" s="40"/>
      <c r="CN11" s="40"/>
      <c r="CO11" s="40"/>
      <c r="CP11" s="40"/>
      <c r="CQ11" s="40"/>
      <c r="CR11" s="40" t="s">
        <v>850</v>
      </c>
      <c r="CS11" s="40"/>
      <c r="CT11" s="40"/>
      <c r="CU11" s="40"/>
      <c r="CV11" s="40"/>
      <c r="CW11" s="40"/>
      <c r="CX11" s="40"/>
      <c r="CY11" s="40"/>
      <c r="CZ11" s="40"/>
      <c r="DA11" s="40" t="s">
        <v>847</v>
      </c>
      <c r="DB11" s="40"/>
      <c r="DC11" s="40"/>
      <c r="DD11" s="40"/>
      <c r="DE11" s="40"/>
      <c r="DF11" s="40"/>
      <c r="DG11" s="40" t="s">
        <v>850</v>
      </c>
      <c r="DH11" s="40"/>
      <c r="DI11" s="40"/>
      <c r="DJ11" s="40"/>
      <c r="DK11" s="40"/>
      <c r="DL11" s="40"/>
      <c r="DM11" s="40"/>
      <c r="DN11" s="40"/>
      <c r="DO11" s="40"/>
    </row>
    <row r="12" spans="1:254" ht="15.6" customHeight="1">
      <c r="A12" s="51"/>
      <c r="B12" s="51"/>
      <c r="C12" s="45" t="s">
        <v>22</v>
      </c>
      <c r="D12" s="45" t="s">
        <v>5</v>
      </c>
      <c r="E12" s="45" t="s">
        <v>6</v>
      </c>
      <c r="F12" s="45" t="s">
        <v>26</v>
      </c>
      <c r="G12" s="45" t="s">
        <v>7</v>
      </c>
      <c r="H12" s="45" t="s">
        <v>8</v>
      </c>
      <c r="I12" s="45" t="s">
        <v>23</v>
      </c>
      <c r="J12" s="45" t="s">
        <v>9</v>
      </c>
      <c r="K12" s="45" t="s">
        <v>10</v>
      </c>
      <c r="L12" s="45" t="s">
        <v>28</v>
      </c>
      <c r="M12" s="45" t="s">
        <v>6</v>
      </c>
      <c r="N12" s="45" t="s">
        <v>12</v>
      </c>
      <c r="O12" s="45" t="s">
        <v>24</v>
      </c>
      <c r="P12" s="45" t="s">
        <v>10</v>
      </c>
      <c r="Q12" s="45" t="s">
        <v>13</v>
      </c>
      <c r="R12" s="45" t="s">
        <v>25</v>
      </c>
      <c r="S12" s="45" t="s">
        <v>12</v>
      </c>
      <c r="T12" s="45" t="s">
        <v>7</v>
      </c>
      <c r="U12" s="45" t="s">
        <v>36</v>
      </c>
      <c r="V12" s="45" t="s">
        <v>14</v>
      </c>
      <c r="W12" s="45" t="s">
        <v>9</v>
      </c>
      <c r="X12" s="45" t="s">
        <v>44</v>
      </c>
      <c r="Y12" s="45"/>
      <c r="Z12" s="45"/>
      <c r="AA12" s="45" t="s">
        <v>45</v>
      </c>
      <c r="AB12" s="45"/>
      <c r="AC12" s="45"/>
      <c r="AD12" s="45" t="s">
        <v>46</v>
      </c>
      <c r="AE12" s="45"/>
      <c r="AF12" s="45"/>
      <c r="AG12" s="45" t="s">
        <v>47</v>
      </c>
      <c r="AH12" s="45"/>
      <c r="AI12" s="45"/>
      <c r="AJ12" s="45" t="s">
        <v>48</v>
      </c>
      <c r="AK12" s="45"/>
      <c r="AL12" s="45"/>
      <c r="AM12" s="45" t="s">
        <v>49</v>
      </c>
      <c r="AN12" s="45"/>
      <c r="AO12" s="45"/>
      <c r="AP12" s="43" t="s">
        <v>50</v>
      </c>
      <c r="AQ12" s="43"/>
      <c r="AR12" s="43"/>
      <c r="AS12" s="45" t="s">
        <v>51</v>
      </c>
      <c r="AT12" s="45"/>
      <c r="AU12" s="45"/>
      <c r="AV12" s="45" t="s">
        <v>52</v>
      </c>
      <c r="AW12" s="45"/>
      <c r="AX12" s="45"/>
      <c r="AY12" s="45" t="s">
        <v>53</v>
      </c>
      <c r="AZ12" s="45"/>
      <c r="BA12" s="45"/>
      <c r="BB12" s="45" t="s">
        <v>54</v>
      </c>
      <c r="BC12" s="45"/>
      <c r="BD12" s="45"/>
      <c r="BE12" s="45" t="s">
        <v>55</v>
      </c>
      <c r="BF12" s="45"/>
      <c r="BG12" s="45"/>
      <c r="BH12" s="43" t="s">
        <v>90</v>
      </c>
      <c r="BI12" s="43"/>
      <c r="BJ12" s="43"/>
      <c r="BK12" s="43" t="s">
        <v>91</v>
      </c>
      <c r="BL12" s="43"/>
      <c r="BM12" s="43"/>
      <c r="BN12" s="43" t="s">
        <v>92</v>
      </c>
      <c r="BO12" s="43"/>
      <c r="BP12" s="43"/>
      <c r="BQ12" s="43" t="s">
        <v>93</v>
      </c>
      <c r="BR12" s="43"/>
      <c r="BS12" s="43"/>
      <c r="BT12" s="43" t="s">
        <v>94</v>
      </c>
      <c r="BU12" s="43"/>
      <c r="BV12" s="43"/>
      <c r="BW12" s="43" t="s">
        <v>105</v>
      </c>
      <c r="BX12" s="43"/>
      <c r="BY12" s="43"/>
      <c r="BZ12" s="43" t="s">
        <v>106</v>
      </c>
      <c r="CA12" s="43"/>
      <c r="CB12" s="43"/>
      <c r="CC12" s="43" t="s">
        <v>107</v>
      </c>
      <c r="CD12" s="43"/>
      <c r="CE12" s="43"/>
      <c r="CF12" s="43" t="s">
        <v>108</v>
      </c>
      <c r="CG12" s="43"/>
      <c r="CH12" s="43"/>
      <c r="CI12" s="43" t="s">
        <v>109</v>
      </c>
      <c r="CJ12" s="43"/>
      <c r="CK12" s="43"/>
      <c r="CL12" s="43" t="s">
        <v>110</v>
      </c>
      <c r="CM12" s="43"/>
      <c r="CN12" s="43"/>
      <c r="CO12" s="43" t="s">
        <v>111</v>
      </c>
      <c r="CP12" s="43"/>
      <c r="CQ12" s="43"/>
      <c r="CR12" s="43" t="s">
        <v>112</v>
      </c>
      <c r="CS12" s="43"/>
      <c r="CT12" s="43"/>
      <c r="CU12" s="43" t="s">
        <v>113</v>
      </c>
      <c r="CV12" s="43"/>
      <c r="CW12" s="43"/>
      <c r="CX12" s="43" t="s">
        <v>114</v>
      </c>
      <c r="CY12" s="43"/>
      <c r="CZ12" s="43"/>
      <c r="DA12" s="43" t="s">
        <v>140</v>
      </c>
      <c r="DB12" s="43"/>
      <c r="DC12" s="43"/>
      <c r="DD12" s="43" t="s">
        <v>141</v>
      </c>
      <c r="DE12" s="43"/>
      <c r="DF12" s="43"/>
      <c r="DG12" s="43" t="s">
        <v>142</v>
      </c>
      <c r="DH12" s="43"/>
      <c r="DI12" s="43"/>
      <c r="DJ12" s="43" t="s">
        <v>143</v>
      </c>
      <c r="DK12" s="43"/>
      <c r="DL12" s="43"/>
      <c r="DM12" s="43" t="s">
        <v>144</v>
      </c>
      <c r="DN12" s="43"/>
      <c r="DO12" s="43"/>
    </row>
    <row r="13" spans="1:254" ht="60" customHeight="1">
      <c r="A13" s="51"/>
      <c r="B13" s="51"/>
      <c r="C13" s="50" t="s">
        <v>844</v>
      </c>
      <c r="D13" s="50"/>
      <c r="E13" s="50"/>
      <c r="F13" s="50" t="s">
        <v>1339</v>
      </c>
      <c r="G13" s="50"/>
      <c r="H13" s="50"/>
      <c r="I13" s="50" t="s">
        <v>29</v>
      </c>
      <c r="J13" s="50"/>
      <c r="K13" s="50"/>
      <c r="L13" s="50" t="s">
        <v>37</v>
      </c>
      <c r="M13" s="50"/>
      <c r="N13" s="50"/>
      <c r="O13" s="50" t="s">
        <v>39</v>
      </c>
      <c r="P13" s="50"/>
      <c r="Q13" s="50"/>
      <c r="R13" s="50" t="s">
        <v>40</v>
      </c>
      <c r="S13" s="50"/>
      <c r="T13" s="50"/>
      <c r="U13" s="50" t="s">
        <v>43</v>
      </c>
      <c r="V13" s="50"/>
      <c r="W13" s="50"/>
      <c r="X13" s="50" t="s">
        <v>851</v>
      </c>
      <c r="Y13" s="50"/>
      <c r="Z13" s="50"/>
      <c r="AA13" s="50" t="s">
        <v>853</v>
      </c>
      <c r="AB13" s="50"/>
      <c r="AC13" s="50"/>
      <c r="AD13" s="50" t="s">
        <v>855</v>
      </c>
      <c r="AE13" s="50"/>
      <c r="AF13" s="50"/>
      <c r="AG13" s="50" t="s">
        <v>857</v>
      </c>
      <c r="AH13" s="50"/>
      <c r="AI13" s="50"/>
      <c r="AJ13" s="50" t="s">
        <v>859</v>
      </c>
      <c r="AK13" s="50"/>
      <c r="AL13" s="50"/>
      <c r="AM13" s="50" t="s">
        <v>863</v>
      </c>
      <c r="AN13" s="50"/>
      <c r="AO13" s="50"/>
      <c r="AP13" s="50" t="s">
        <v>864</v>
      </c>
      <c r="AQ13" s="50"/>
      <c r="AR13" s="50"/>
      <c r="AS13" s="50" t="s">
        <v>866</v>
      </c>
      <c r="AT13" s="50"/>
      <c r="AU13" s="50"/>
      <c r="AV13" s="50" t="s">
        <v>867</v>
      </c>
      <c r="AW13" s="50"/>
      <c r="AX13" s="50"/>
      <c r="AY13" s="50" t="s">
        <v>870</v>
      </c>
      <c r="AZ13" s="50"/>
      <c r="BA13" s="50"/>
      <c r="BB13" s="50" t="s">
        <v>871</v>
      </c>
      <c r="BC13" s="50"/>
      <c r="BD13" s="50"/>
      <c r="BE13" s="50" t="s">
        <v>874</v>
      </c>
      <c r="BF13" s="50"/>
      <c r="BG13" s="50"/>
      <c r="BH13" s="50" t="s">
        <v>875</v>
      </c>
      <c r="BI13" s="50"/>
      <c r="BJ13" s="50"/>
      <c r="BK13" s="50" t="s">
        <v>879</v>
      </c>
      <c r="BL13" s="50"/>
      <c r="BM13" s="50"/>
      <c r="BN13" s="50" t="s">
        <v>878</v>
      </c>
      <c r="BO13" s="50"/>
      <c r="BP13" s="50"/>
      <c r="BQ13" s="50" t="s">
        <v>880</v>
      </c>
      <c r="BR13" s="50"/>
      <c r="BS13" s="50"/>
      <c r="BT13" s="50" t="s">
        <v>881</v>
      </c>
      <c r="BU13" s="50"/>
      <c r="BV13" s="50"/>
      <c r="BW13" s="50" t="s">
        <v>883</v>
      </c>
      <c r="BX13" s="50"/>
      <c r="BY13" s="50"/>
      <c r="BZ13" s="50" t="s">
        <v>885</v>
      </c>
      <c r="CA13" s="50"/>
      <c r="CB13" s="50"/>
      <c r="CC13" s="50" t="s">
        <v>886</v>
      </c>
      <c r="CD13" s="50"/>
      <c r="CE13" s="50"/>
      <c r="CF13" s="50" t="s">
        <v>887</v>
      </c>
      <c r="CG13" s="50"/>
      <c r="CH13" s="50"/>
      <c r="CI13" s="50" t="s">
        <v>889</v>
      </c>
      <c r="CJ13" s="50"/>
      <c r="CK13" s="50"/>
      <c r="CL13" s="50" t="s">
        <v>126</v>
      </c>
      <c r="CM13" s="50"/>
      <c r="CN13" s="50"/>
      <c r="CO13" s="50" t="s">
        <v>128</v>
      </c>
      <c r="CP13" s="50"/>
      <c r="CQ13" s="50"/>
      <c r="CR13" s="50" t="s">
        <v>890</v>
      </c>
      <c r="CS13" s="50"/>
      <c r="CT13" s="50"/>
      <c r="CU13" s="50" t="s">
        <v>133</v>
      </c>
      <c r="CV13" s="50"/>
      <c r="CW13" s="50"/>
      <c r="CX13" s="50" t="s">
        <v>891</v>
      </c>
      <c r="CY13" s="50"/>
      <c r="CZ13" s="50"/>
      <c r="DA13" s="50" t="s">
        <v>892</v>
      </c>
      <c r="DB13" s="50"/>
      <c r="DC13" s="50"/>
      <c r="DD13" s="50" t="s">
        <v>896</v>
      </c>
      <c r="DE13" s="50"/>
      <c r="DF13" s="50"/>
      <c r="DG13" s="50" t="s">
        <v>898</v>
      </c>
      <c r="DH13" s="50"/>
      <c r="DI13" s="50"/>
      <c r="DJ13" s="50" t="s">
        <v>900</v>
      </c>
      <c r="DK13" s="50"/>
      <c r="DL13" s="50"/>
      <c r="DM13" s="50" t="s">
        <v>902</v>
      </c>
      <c r="DN13" s="50"/>
      <c r="DO13" s="50"/>
    </row>
    <row r="14" spans="1:254" ht="133.5" customHeight="1">
      <c r="A14" s="51"/>
      <c r="B14" s="51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6" t="s">
        <v>807</v>
      </c>
      <c r="B40" s="47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48" t="s">
        <v>840</v>
      </c>
      <c r="B41" s="49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4" t="s">
        <v>838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51" t="s">
        <v>0</v>
      </c>
      <c r="B5" s="51" t="s">
        <v>1</v>
      </c>
      <c r="C5" s="52" t="s">
        <v>57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42" t="s">
        <v>2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53" t="s">
        <v>88</v>
      </c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 t="s">
        <v>115</v>
      </c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5" t="s">
        <v>138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</row>
    <row r="6" spans="1:254" ht="15.75" customHeight="1">
      <c r="A6" s="51"/>
      <c r="B6" s="51"/>
      <c r="C6" s="45" t="s">
        <v>58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 t="s">
        <v>56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 t="s">
        <v>3</v>
      </c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56" t="s">
        <v>89</v>
      </c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45" t="s">
        <v>159</v>
      </c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 t="s">
        <v>116</v>
      </c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1" t="s">
        <v>174</v>
      </c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 t="s">
        <v>186</v>
      </c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 t="s">
        <v>117</v>
      </c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3" t="s">
        <v>139</v>
      </c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</row>
    <row r="7" spans="1:254" ht="0.75" customHeight="1">
      <c r="A7" s="51"/>
      <c r="B7" s="51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51"/>
      <c r="B8" s="51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51"/>
      <c r="B9" s="5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51"/>
      <c r="B10" s="51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51"/>
      <c r="B11" s="51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51"/>
      <c r="B12" s="51"/>
      <c r="C12" s="45" t="s">
        <v>155</v>
      </c>
      <c r="D12" s="45" t="s">
        <v>5</v>
      </c>
      <c r="E12" s="45" t="s">
        <v>6</v>
      </c>
      <c r="F12" s="45" t="s">
        <v>156</v>
      </c>
      <c r="G12" s="45" t="s">
        <v>7</v>
      </c>
      <c r="H12" s="45" t="s">
        <v>8</v>
      </c>
      <c r="I12" s="45" t="s">
        <v>157</v>
      </c>
      <c r="J12" s="45" t="s">
        <v>9</v>
      </c>
      <c r="K12" s="45" t="s">
        <v>10</v>
      </c>
      <c r="L12" s="45" t="s">
        <v>158</v>
      </c>
      <c r="M12" s="45" t="s">
        <v>9</v>
      </c>
      <c r="N12" s="45" t="s">
        <v>10</v>
      </c>
      <c r="O12" s="45" t="s">
        <v>172</v>
      </c>
      <c r="P12" s="45"/>
      <c r="Q12" s="45"/>
      <c r="R12" s="45" t="s">
        <v>5</v>
      </c>
      <c r="S12" s="45"/>
      <c r="T12" s="45"/>
      <c r="U12" s="45" t="s">
        <v>173</v>
      </c>
      <c r="V12" s="45"/>
      <c r="W12" s="45"/>
      <c r="X12" s="45" t="s">
        <v>12</v>
      </c>
      <c r="Y12" s="45"/>
      <c r="Z12" s="45"/>
      <c r="AA12" s="45" t="s">
        <v>7</v>
      </c>
      <c r="AB12" s="45"/>
      <c r="AC12" s="45"/>
      <c r="AD12" s="45" t="s">
        <v>8</v>
      </c>
      <c r="AE12" s="45"/>
      <c r="AF12" s="45"/>
      <c r="AG12" s="43" t="s">
        <v>14</v>
      </c>
      <c r="AH12" s="43"/>
      <c r="AI12" s="43"/>
      <c r="AJ12" s="45" t="s">
        <v>9</v>
      </c>
      <c r="AK12" s="45"/>
      <c r="AL12" s="45"/>
      <c r="AM12" s="43" t="s">
        <v>168</v>
      </c>
      <c r="AN12" s="43"/>
      <c r="AO12" s="43"/>
      <c r="AP12" s="43" t="s">
        <v>169</v>
      </c>
      <c r="AQ12" s="43"/>
      <c r="AR12" s="43"/>
      <c r="AS12" s="43" t="s">
        <v>170</v>
      </c>
      <c r="AT12" s="43"/>
      <c r="AU12" s="43"/>
      <c r="AV12" s="43" t="s">
        <v>171</v>
      </c>
      <c r="AW12" s="43"/>
      <c r="AX12" s="43"/>
      <c r="AY12" s="43" t="s">
        <v>160</v>
      </c>
      <c r="AZ12" s="43"/>
      <c r="BA12" s="43"/>
      <c r="BB12" s="43" t="s">
        <v>161</v>
      </c>
      <c r="BC12" s="43"/>
      <c r="BD12" s="43"/>
      <c r="BE12" s="43" t="s">
        <v>162</v>
      </c>
      <c r="BF12" s="43"/>
      <c r="BG12" s="43"/>
      <c r="BH12" s="43" t="s">
        <v>163</v>
      </c>
      <c r="BI12" s="43"/>
      <c r="BJ12" s="43"/>
      <c r="BK12" s="43" t="s">
        <v>164</v>
      </c>
      <c r="BL12" s="43"/>
      <c r="BM12" s="43"/>
      <c r="BN12" s="43" t="s">
        <v>165</v>
      </c>
      <c r="BO12" s="43"/>
      <c r="BP12" s="43"/>
      <c r="BQ12" s="43" t="s">
        <v>166</v>
      </c>
      <c r="BR12" s="43"/>
      <c r="BS12" s="43"/>
      <c r="BT12" s="43" t="s">
        <v>167</v>
      </c>
      <c r="BU12" s="43"/>
      <c r="BV12" s="43"/>
      <c r="BW12" s="43" t="s">
        <v>179</v>
      </c>
      <c r="BX12" s="43"/>
      <c r="BY12" s="43"/>
      <c r="BZ12" s="43" t="s">
        <v>180</v>
      </c>
      <c r="CA12" s="43"/>
      <c r="CB12" s="43"/>
      <c r="CC12" s="43" t="s">
        <v>181</v>
      </c>
      <c r="CD12" s="43"/>
      <c r="CE12" s="43"/>
      <c r="CF12" s="43" t="s">
        <v>182</v>
      </c>
      <c r="CG12" s="43"/>
      <c r="CH12" s="43"/>
      <c r="CI12" s="43" t="s">
        <v>183</v>
      </c>
      <c r="CJ12" s="43"/>
      <c r="CK12" s="43"/>
      <c r="CL12" s="43" t="s">
        <v>184</v>
      </c>
      <c r="CM12" s="43"/>
      <c r="CN12" s="43"/>
      <c r="CO12" s="43" t="s">
        <v>185</v>
      </c>
      <c r="CP12" s="43"/>
      <c r="CQ12" s="43"/>
      <c r="CR12" s="43" t="s">
        <v>175</v>
      </c>
      <c r="CS12" s="43"/>
      <c r="CT12" s="43"/>
      <c r="CU12" s="43" t="s">
        <v>176</v>
      </c>
      <c r="CV12" s="43"/>
      <c r="CW12" s="43"/>
      <c r="CX12" s="43" t="s">
        <v>177</v>
      </c>
      <c r="CY12" s="43"/>
      <c r="CZ12" s="43"/>
      <c r="DA12" s="43" t="s">
        <v>178</v>
      </c>
      <c r="DB12" s="43"/>
      <c r="DC12" s="43"/>
      <c r="DD12" s="43" t="s">
        <v>187</v>
      </c>
      <c r="DE12" s="43"/>
      <c r="DF12" s="43"/>
      <c r="DG12" s="43" t="s">
        <v>188</v>
      </c>
      <c r="DH12" s="43"/>
      <c r="DI12" s="43"/>
      <c r="DJ12" s="43" t="s">
        <v>189</v>
      </c>
      <c r="DK12" s="43"/>
      <c r="DL12" s="43"/>
      <c r="DM12" s="43" t="s">
        <v>190</v>
      </c>
      <c r="DN12" s="43"/>
      <c r="DO12" s="43"/>
      <c r="DP12" s="43" t="s">
        <v>191</v>
      </c>
      <c r="DQ12" s="43"/>
      <c r="DR12" s="43"/>
    </row>
    <row r="13" spans="1:254" ht="59.25" customHeight="1">
      <c r="A13" s="51"/>
      <c r="B13" s="51"/>
      <c r="C13" s="50" t="s">
        <v>905</v>
      </c>
      <c r="D13" s="50"/>
      <c r="E13" s="50"/>
      <c r="F13" s="50" t="s">
        <v>909</v>
      </c>
      <c r="G13" s="50"/>
      <c r="H13" s="50"/>
      <c r="I13" s="50" t="s">
        <v>910</v>
      </c>
      <c r="J13" s="50"/>
      <c r="K13" s="50"/>
      <c r="L13" s="50" t="s">
        <v>911</v>
      </c>
      <c r="M13" s="50"/>
      <c r="N13" s="50"/>
      <c r="O13" s="50" t="s">
        <v>202</v>
      </c>
      <c r="P13" s="50"/>
      <c r="Q13" s="50"/>
      <c r="R13" s="50" t="s">
        <v>204</v>
      </c>
      <c r="S13" s="50"/>
      <c r="T13" s="50"/>
      <c r="U13" s="50" t="s">
        <v>913</v>
      </c>
      <c r="V13" s="50"/>
      <c r="W13" s="50"/>
      <c r="X13" s="50" t="s">
        <v>914</v>
      </c>
      <c r="Y13" s="50"/>
      <c r="Z13" s="50"/>
      <c r="AA13" s="50" t="s">
        <v>915</v>
      </c>
      <c r="AB13" s="50"/>
      <c r="AC13" s="50"/>
      <c r="AD13" s="50" t="s">
        <v>917</v>
      </c>
      <c r="AE13" s="50"/>
      <c r="AF13" s="50"/>
      <c r="AG13" s="50" t="s">
        <v>919</v>
      </c>
      <c r="AH13" s="50"/>
      <c r="AI13" s="50"/>
      <c r="AJ13" s="50" t="s">
        <v>1325</v>
      </c>
      <c r="AK13" s="50"/>
      <c r="AL13" s="50"/>
      <c r="AM13" s="50" t="s">
        <v>924</v>
      </c>
      <c r="AN13" s="50"/>
      <c r="AO13" s="50"/>
      <c r="AP13" s="50" t="s">
        <v>925</v>
      </c>
      <c r="AQ13" s="50"/>
      <c r="AR13" s="50"/>
      <c r="AS13" s="50" t="s">
        <v>926</v>
      </c>
      <c r="AT13" s="50"/>
      <c r="AU13" s="50"/>
      <c r="AV13" s="50" t="s">
        <v>927</v>
      </c>
      <c r="AW13" s="50"/>
      <c r="AX13" s="50"/>
      <c r="AY13" s="50" t="s">
        <v>929</v>
      </c>
      <c r="AZ13" s="50"/>
      <c r="BA13" s="50"/>
      <c r="BB13" s="50" t="s">
        <v>930</v>
      </c>
      <c r="BC13" s="50"/>
      <c r="BD13" s="50"/>
      <c r="BE13" s="50" t="s">
        <v>931</v>
      </c>
      <c r="BF13" s="50"/>
      <c r="BG13" s="50"/>
      <c r="BH13" s="50" t="s">
        <v>932</v>
      </c>
      <c r="BI13" s="50"/>
      <c r="BJ13" s="50"/>
      <c r="BK13" s="50" t="s">
        <v>933</v>
      </c>
      <c r="BL13" s="50"/>
      <c r="BM13" s="50"/>
      <c r="BN13" s="50" t="s">
        <v>935</v>
      </c>
      <c r="BO13" s="50"/>
      <c r="BP13" s="50"/>
      <c r="BQ13" s="50" t="s">
        <v>936</v>
      </c>
      <c r="BR13" s="50"/>
      <c r="BS13" s="50"/>
      <c r="BT13" s="50" t="s">
        <v>938</v>
      </c>
      <c r="BU13" s="50"/>
      <c r="BV13" s="50"/>
      <c r="BW13" s="50" t="s">
        <v>940</v>
      </c>
      <c r="BX13" s="50"/>
      <c r="BY13" s="50"/>
      <c r="BZ13" s="50" t="s">
        <v>941</v>
      </c>
      <c r="CA13" s="50"/>
      <c r="CB13" s="50"/>
      <c r="CC13" s="50" t="s">
        <v>945</v>
      </c>
      <c r="CD13" s="50"/>
      <c r="CE13" s="50"/>
      <c r="CF13" s="50" t="s">
        <v>948</v>
      </c>
      <c r="CG13" s="50"/>
      <c r="CH13" s="50"/>
      <c r="CI13" s="50" t="s">
        <v>949</v>
      </c>
      <c r="CJ13" s="50"/>
      <c r="CK13" s="50"/>
      <c r="CL13" s="50" t="s">
        <v>950</v>
      </c>
      <c r="CM13" s="50"/>
      <c r="CN13" s="50"/>
      <c r="CO13" s="50" t="s">
        <v>951</v>
      </c>
      <c r="CP13" s="50"/>
      <c r="CQ13" s="50"/>
      <c r="CR13" s="50" t="s">
        <v>953</v>
      </c>
      <c r="CS13" s="50"/>
      <c r="CT13" s="50"/>
      <c r="CU13" s="50" t="s">
        <v>954</v>
      </c>
      <c r="CV13" s="50"/>
      <c r="CW13" s="50"/>
      <c r="CX13" s="50" t="s">
        <v>955</v>
      </c>
      <c r="CY13" s="50"/>
      <c r="CZ13" s="50"/>
      <c r="DA13" s="50" t="s">
        <v>956</v>
      </c>
      <c r="DB13" s="50"/>
      <c r="DC13" s="50"/>
      <c r="DD13" s="50" t="s">
        <v>957</v>
      </c>
      <c r="DE13" s="50"/>
      <c r="DF13" s="50"/>
      <c r="DG13" s="50" t="s">
        <v>958</v>
      </c>
      <c r="DH13" s="50"/>
      <c r="DI13" s="50"/>
      <c r="DJ13" s="50" t="s">
        <v>960</v>
      </c>
      <c r="DK13" s="50"/>
      <c r="DL13" s="50"/>
      <c r="DM13" s="50" t="s">
        <v>961</v>
      </c>
      <c r="DN13" s="50"/>
      <c r="DO13" s="50"/>
      <c r="DP13" s="50" t="s">
        <v>962</v>
      </c>
      <c r="DQ13" s="50"/>
      <c r="DR13" s="50"/>
    </row>
    <row r="14" spans="1:254" ht="120">
      <c r="A14" s="51"/>
      <c r="B14" s="51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427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6" t="s">
        <v>278</v>
      </c>
      <c r="B40" s="47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48" t="s">
        <v>841</v>
      </c>
      <c r="B41" s="49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R54"/>
  <sheetViews>
    <sheetView topLeftCell="A14" workbookViewId="0">
      <pane xSplit="2" topLeftCell="AR1" activePane="topRight" state="frozen"/>
      <selection activeCell="A14" sqref="A14"/>
      <selection pane="topRight" activeCell="B14" sqref="B14:BK30"/>
    </sheetView>
  </sheetViews>
  <sheetFormatPr defaultRowHeight="15"/>
  <cols>
    <col min="2" max="2" width="30.28515625" customWidth="1"/>
  </cols>
  <sheetData>
    <row r="1" spans="1:252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2" ht="15.75">
      <c r="A2" s="54" t="s">
        <v>1381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7"/>
      <c r="S2" s="7"/>
      <c r="T2" s="7"/>
      <c r="U2" s="7"/>
      <c r="V2" s="7"/>
    </row>
    <row r="3" spans="1:25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2" ht="15.75" customHeight="1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7" t="s">
        <v>2</v>
      </c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9"/>
      <c r="BK4" s="53" t="s">
        <v>88</v>
      </c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60" t="s">
        <v>115</v>
      </c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2"/>
      <c r="EW4" s="55" t="s">
        <v>138</v>
      </c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</row>
    <row r="5" spans="1:252" ht="15.75" customHeight="1">
      <c r="A5" s="51"/>
      <c r="B5" s="51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 t="s">
        <v>56</v>
      </c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3" t="s">
        <v>3</v>
      </c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 t="s">
        <v>331</v>
      </c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5" t="s">
        <v>332</v>
      </c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 t="s">
        <v>159</v>
      </c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1" t="s">
        <v>1022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 t="s">
        <v>174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63" t="s">
        <v>186</v>
      </c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41" t="s">
        <v>117</v>
      </c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3" t="s">
        <v>139</v>
      </c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</row>
    <row r="6" spans="1:252" ht="15.75" hidden="1">
      <c r="A6" s="51"/>
      <c r="B6" s="51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2" ht="15.75" hidden="1">
      <c r="A7" s="51"/>
      <c r="B7" s="51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2" ht="15.75" hidden="1">
      <c r="A8" s="51"/>
      <c r="B8" s="51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2" ht="15.75" hidden="1">
      <c r="A9" s="51"/>
      <c r="B9" s="5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2" ht="15.75" hidden="1">
      <c r="A10" s="51"/>
      <c r="B10" s="51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2" ht="15.75">
      <c r="A11" s="51"/>
      <c r="B11" s="51"/>
      <c r="C11" s="45" t="s">
        <v>280</v>
      </c>
      <c r="D11" s="45" t="s">
        <v>5</v>
      </c>
      <c r="E11" s="45" t="s">
        <v>6</v>
      </c>
      <c r="F11" s="45" t="s">
        <v>319</v>
      </c>
      <c r="G11" s="45" t="s">
        <v>7</v>
      </c>
      <c r="H11" s="45" t="s">
        <v>8</v>
      </c>
      <c r="I11" s="45" t="s">
        <v>281</v>
      </c>
      <c r="J11" s="45" t="s">
        <v>9</v>
      </c>
      <c r="K11" s="45" t="s">
        <v>10</v>
      </c>
      <c r="L11" s="45" t="s">
        <v>282</v>
      </c>
      <c r="M11" s="45" t="s">
        <v>9</v>
      </c>
      <c r="N11" s="45" t="s">
        <v>10</v>
      </c>
      <c r="O11" s="45" t="s">
        <v>283</v>
      </c>
      <c r="P11" s="45" t="s">
        <v>11</v>
      </c>
      <c r="Q11" s="45" t="s">
        <v>4</v>
      </c>
      <c r="R11" s="45" t="s">
        <v>284</v>
      </c>
      <c r="S11" s="45"/>
      <c r="T11" s="45"/>
      <c r="U11" s="45" t="s">
        <v>981</v>
      </c>
      <c r="V11" s="45"/>
      <c r="W11" s="45"/>
      <c r="X11" s="45" t="s">
        <v>982</v>
      </c>
      <c r="Y11" s="45"/>
      <c r="Z11" s="45"/>
      <c r="AA11" s="43" t="s">
        <v>983</v>
      </c>
      <c r="AB11" s="43"/>
      <c r="AC11" s="43"/>
      <c r="AD11" s="45" t="s">
        <v>285</v>
      </c>
      <c r="AE11" s="45"/>
      <c r="AF11" s="45"/>
      <c r="AG11" s="45" t="s">
        <v>286</v>
      </c>
      <c r="AH11" s="45"/>
      <c r="AI11" s="45"/>
      <c r="AJ11" s="43" t="s">
        <v>287</v>
      </c>
      <c r="AK11" s="43"/>
      <c r="AL11" s="43"/>
      <c r="AM11" s="45" t="s">
        <v>288</v>
      </c>
      <c r="AN11" s="45"/>
      <c r="AO11" s="45"/>
      <c r="AP11" s="45" t="s">
        <v>289</v>
      </c>
      <c r="AQ11" s="45"/>
      <c r="AR11" s="45"/>
      <c r="AS11" s="45" t="s">
        <v>290</v>
      </c>
      <c r="AT11" s="45"/>
      <c r="AU11" s="45"/>
      <c r="AV11" s="45" t="s">
        <v>291</v>
      </c>
      <c r="AW11" s="45"/>
      <c r="AX11" s="45"/>
      <c r="AY11" s="45" t="s">
        <v>320</v>
      </c>
      <c r="AZ11" s="45"/>
      <c r="BA11" s="45"/>
      <c r="BB11" s="45" t="s">
        <v>292</v>
      </c>
      <c r="BC11" s="45"/>
      <c r="BD11" s="45"/>
      <c r="BE11" s="45" t="s">
        <v>1005</v>
      </c>
      <c r="BF11" s="45"/>
      <c r="BG11" s="45"/>
      <c r="BH11" s="45" t="s">
        <v>293</v>
      </c>
      <c r="BI11" s="45"/>
      <c r="BJ11" s="45"/>
      <c r="BK11" s="43" t="s">
        <v>294</v>
      </c>
      <c r="BL11" s="43"/>
      <c r="BM11" s="43"/>
      <c r="BN11" s="43" t="s">
        <v>321</v>
      </c>
      <c r="BO11" s="43"/>
      <c r="BP11" s="43"/>
      <c r="BQ11" s="43" t="s">
        <v>295</v>
      </c>
      <c r="BR11" s="43"/>
      <c r="BS11" s="43"/>
      <c r="BT11" s="43" t="s">
        <v>296</v>
      </c>
      <c r="BU11" s="43"/>
      <c r="BV11" s="43"/>
      <c r="BW11" s="43" t="s">
        <v>297</v>
      </c>
      <c r="BX11" s="43"/>
      <c r="BY11" s="43"/>
      <c r="BZ11" s="43" t="s">
        <v>298</v>
      </c>
      <c r="CA11" s="43"/>
      <c r="CB11" s="43"/>
      <c r="CC11" s="43" t="s">
        <v>322</v>
      </c>
      <c r="CD11" s="43"/>
      <c r="CE11" s="43"/>
      <c r="CF11" s="43" t="s">
        <v>299</v>
      </c>
      <c r="CG11" s="43"/>
      <c r="CH11" s="43"/>
      <c r="CI11" s="43" t="s">
        <v>300</v>
      </c>
      <c r="CJ11" s="43"/>
      <c r="CK11" s="43"/>
      <c r="CL11" s="43" t="s">
        <v>301</v>
      </c>
      <c r="CM11" s="43"/>
      <c r="CN11" s="43"/>
      <c r="CO11" s="43" t="s">
        <v>302</v>
      </c>
      <c r="CP11" s="43"/>
      <c r="CQ11" s="43"/>
      <c r="CR11" s="43" t="s">
        <v>303</v>
      </c>
      <c r="CS11" s="43"/>
      <c r="CT11" s="43"/>
      <c r="CU11" s="43" t="s">
        <v>304</v>
      </c>
      <c r="CV11" s="43"/>
      <c r="CW11" s="43"/>
      <c r="CX11" s="43" t="s">
        <v>305</v>
      </c>
      <c r="CY11" s="43"/>
      <c r="CZ11" s="43"/>
      <c r="DA11" s="43" t="s">
        <v>306</v>
      </c>
      <c r="DB11" s="43"/>
      <c r="DC11" s="43"/>
      <c r="DD11" s="43" t="s">
        <v>307</v>
      </c>
      <c r="DE11" s="43"/>
      <c r="DF11" s="43"/>
      <c r="DG11" s="43" t="s">
        <v>323</v>
      </c>
      <c r="DH11" s="43"/>
      <c r="DI11" s="43"/>
      <c r="DJ11" s="43" t="s">
        <v>308</v>
      </c>
      <c r="DK11" s="43"/>
      <c r="DL11" s="43"/>
      <c r="DM11" s="43" t="s">
        <v>309</v>
      </c>
      <c r="DN11" s="43"/>
      <c r="DO11" s="43"/>
      <c r="DP11" s="43" t="s">
        <v>310</v>
      </c>
      <c r="DQ11" s="43"/>
      <c r="DR11" s="43"/>
      <c r="DS11" s="43" t="s">
        <v>311</v>
      </c>
      <c r="DT11" s="43"/>
      <c r="DU11" s="43"/>
      <c r="DV11" s="43" t="s">
        <v>312</v>
      </c>
      <c r="DW11" s="43"/>
      <c r="DX11" s="43"/>
      <c r="DY11" s="43" t="s">
        <v>313</v>
      </c>
      <c r="DZ11" s="43"/>
      <c r="EA11" s="43"/>
      <c r="EB11" s="43" t="s">
        <v>314</v>
      </c>
      <c r="EC11" s="43"/>
      <c r="ED11" s="43"/>
      <c r="EE11" s="43" t="s">
        <v>324</v>
      </c>
      <c r="EF11" s="43"/>
      <c r="EG11" s="43"/>
      <c r="EH11" s="43" t="s">
        <v>325</v>
      </c>
      <c r="EI11" s="43"/>
      <c r="EJ11" s="43"/>
      <c r="EK11" s="43" t="s">
        <v>326</v>
      </c>
      <c r="EL11" s="43"/>
      <c r="EM11" s="43"/>
      <c r="EN11" s="43" t="s">
        <v>327</v>
      </c>
      <c r="EO11" s="43"/>
      <c r="EP11" s="43"/>
      <c r="EQ11" s="43" t="s">
        <v>328</v>
      </c>
      <c r="ER11" s="43"/>
      <c r="ES11" s="43"/>
      <c r="ET11" s="43" t="s">
        <v>329</v>
      </c>
      <c r="EU11" s="43"/>
      <c r="EV11" s="43"/>
      <c r="EW11" s="43" t="s">
        <v>315</v>
      </c>
      <c r="EX11" s="43"/>
      <c r="EY11" s="43"/>
      <c r="EZ11" s="43" t="s">
        <v>330</v>
      </c>
      <c r="FA11" s="43"/>
      <c r="FB11" s="43"/>
      <c r="FC11" s="43" t="s">
        <v>316</v>
      </c>
      <c r="FD11" s="43"/>
      <c r="FE11" s="43"/>
      <c r="FF11" s="43" t="s">
        <v>317</v>
      </c>
      <c r="FG11" s="43"/>
      <c r="FH11" s="43"/>
      <c r="FI11" s="43" t="s">
        <v>318</v>
      </c>
      <c r="FJ11" s="43"/>
      <c r="FK11" s="43"/>
    </row>
    <row r="12" spans="1:252" ht="79.5" customHeight="1">
      <c r="A12" s="51"/>
      <c r="B12" s="51"/>
      <c r="C12" s="50" t="s">
        <v>963</v>
      </c>
      <c r="D12" s="50"/>
      <c r="E12" s="50"/>
      <c r="F12" s="50" t="s">
        <v>967</v>
      </c>
      <c r="G12" s="50"/>
      <c r="H12" s="50"/>
      <c r="I12" s="50" t="s">
        <v>971</v>
      </c>
      <c r="J12" s="50"/>
      <c r="K12" s="50"/>
      <c r="L12" s="50" t="s">
        <v>975</v>
      </c>
      <c r="M12" s="50"/>
      <c r="N12" s="50"/>
      <c r="O12" s="50" t="s">
        <v>977</v>
      </c>
      <c r="P12" s="50"/>
      <c r="Q12" s="50"/>
      <c r="R12" s="50" t="s">
        <v>980</v>
      </c>
      <c r="S12" s="50"/>
      <c r="T12" s="50"/>
      <c r="U12" s="50" t="s">
        <v>338</v>
      </c>
      <c r="V12" s="50"/>
      <c r="W12" s="50"/>
      <c r="X12" s="50" t="s">
        <v>341</v>
      </c>
      <c r="Y12" s="50"/>
      <c r="Z12" s="50"/>
      <c r="AA12" s="50" t="s">
        <v>984</v>
      </c>
      <c r="AB12" s="50"/>
      <c r="AC12" s="50"/>
      <c r="AD12" s="50" t="s">
        <v>988</v>
      </c>
      <c r="AE12" s="50"/>
      <c r="AF12" s="50"/>
      <c r="AG12" s="50" t="s">
        <v>989</v>
      </c>
      <c r="AH12" s="50"/>
      <c r="AI12" s="50"/>
      <c r="AJ12" s="50" t="s">
        <v>993</v>
      </c>
      <c r="AK12" s="50"/>
      <c r="AL12" s="50"/>
      <c r="AM12" s="50" t="s">
        <v>997</v>
      </c>
      <c r="AN12" s="50"/>
      <c r="AO12" s="50"/>
      <c r="AP12" s="50" t="s">
        <v>1001</v>
      </c>
      <c r="AQ12" s="50"/>
      <c r="AR12" s="50"/>
      <c r="AS12" s="50" t="s">
        <v>1002</v>
      </c>
      <c r="AT12" s="50"/>
      <c r="AU12" s="50"/>
      <c r="AV12" s="50" t="s">
        <v>1006</v>
      </c>
      <c r="AW12" s="50"/>
      <c r="AX12" s="50"/>
      <c r="AY12" s="50" t="s">
        <v>1007</v>
      </c>
      <c r="AZ12" s="50"/>
      <c r="BA12" s="50"/>
      <c r="BB12" s="50" t="s">
        <v>1008</v>
      </c>
      <c r="BC12" s="50"/>
      <c r="BD12" s="50"/>
      <c r="BE12" s="50" t="s">
        <v>1009</v>
      </c>
      <c r="BF12" s="50"/>
      <c r="BG12" s="50"/>
      <c r="BH12" s="50" t="s">
        <v>1010</v>
      </c>
      <c r="BI12" s="50"/>
      <c r="BJ12" s="50"/>
      <c r="BK12" s="50" t="s">
        <v>357</v>
      </c>
      <c r="BL12" s="50"/>
      <c r="BM12" s="50"/>
      <c r="BN12" s="50" t="s">
        <v>359</v>
      </c>
      <c r="BO12" s="50"/>
      <c r="BP12" s="50"/>
      <c r="BQ12" s="50" t="s">
        <v>1014</v>
      </c>
      <c r="BR12" s="50"/>
      <c r="BS12" s="50"/>
      <c r="BT12" s="50" t="s">
        <v>1015</v>
      </c>
      <c r="BU12" s="50"/>
      <c r="BV12" s="50"/>
      <c r="BW12" s="50" t="s">
        <v>1016</v>
      </c>
      <c r="BX12" s="50"/>
      <c r="BY12" s="50"/>
      <c r="BZ12" s="50" t="s">
        <v>1017</v>
      </c>
      <c r="CA12" s="50"/>
      <c r="CB12" s="50"/>
      <c r="CC12" s="50" t="s">
        <v>369</v>
      </c>
      <c r="CD12" s="50"/>
      <c r="CE12" s="50"/>
      <c r="CF12" s="64" t="s">
        <v>372</v>
      </c>
      <c r="CG12" s="64"/>
      <c r="CH12" s="64"/>
      <c r="CI12" s="50" t="s">
        <v>376</v>
      </c>
      <c r="CJ12" s="50"/>
      <c r="CK12" s="50"/>
      <c r="CL12" s="50" t="s">
        <v>1328</v>
      </c>
      <c r="CM12" s="50"/>
      <c r="CN12" s="50"/>
      <c r="CO12" s="50" t="s">
        <v>382</v>
      </c>
      <c r="CP12" s="50"/>
      <c r="CQ12" s="50"/>
      <c r="CR12" s="64" t="s">
        <v>385</v>
      </c>
      <c r="CS12" s="64"/>
      <c r="CT12" s="64"/>
      <c r="CU12" s="50" t="s">
        <v>388</v>
      </c>
      <c r="CV12" s="50"/>
      <c r="CW12" s="50"/>
      <c r="CX12" s="50" t="s">
        <v>390</v>
      </c>
      <c r="CY12" s="50"/>
      <c r="CZ12" s="50"/>
      <c r="DA12" s="50" t="s">
        <v>394</v>
      </c>
      <c r="DB12" s="50"/>
      <c r="DC12" s="50"/>
      <c r="DD12" s="64" t="s">
        <v>398</v>
      </c>
      <c r="DE12" s="64"/>
      <c r="DF12" s="64"/>
      <c r="DG12" s="64" t="s">
        <v>400</v>
      </c>
      <c r="DH12" s="64"/>
      <c r="DI12" s="64"/>
      <c r="DJ12" s="64" t="s">
        <v>404</v>
      </c>
      <c r="DK12" s="64"/>
      <c r="DL12" s="64"/>
      <c r="DM12" s="64" t="s">
        <v>408</v>
      </c>
      <c r="DN12" s="64"/>
      <c r="DO12" s="64"/>
      <c r="DP12" s="64" t="s">
        <v>412</v>
      </c>
      <c r="DQ12" s="64"/>
      <c r="DR12" s="64"/>
      <c r="DS12" s="64" t="s">
        <v>415</v>
      </c>
      <c r="DT12" s="64"/>
      <c r="DU12" s="64"/>
      <c r="DV12" s="64" t="s">
        <v>418</v>
      </c>
      <c r="DW12" s="64"/>
      <c r="DX12" s="64"/>
      <c r="DY12" s="64" t="s">
        <v>422</v>
      </c>
      <c r="DZ12" s="64"/>
      <c r="EA12" s="64"/>
      <c r="EB12" s="64" t="s">
        <v>424</v>
      </c>
      <c r="EC12" s="64"/>
      <c r="ED12" s="64"/>
      <c r="EE12" s="64" t="s">
        <v>1026</v>
      </c>
      <c r="EF12" s="64"/>
      <c r="EG12" s="64"/>
      <c r="EH12" s="64" t="s">
        <v>426</v>
      </c>
      <c r="EI12" s="64"/>
      <c r="EJ12" s="64"/>
      <c r="EK12" s="64" t="s">
        <v>428</v>
      </c>
      <c r="EL12" s="64"/>
      <c r="EM12" s="64"/>
      <c r="EN12" s="64" t="s">
        <v>1035</v>
      </c>
      <c r="EO12" s="64"/>
      <c r="EP12" s="64"/>
      <c r="EQ12" s="64" t="s">
        <v>1037</v>
      </c>
      <c r="ER12" s="64"/>
      <c r="ES12" s="64"/>
      <c r="ET12" s="64" t="s">
        <v>430</v>
      </c>
      <c r="EU12" s="64"/>
      <c r="EV12" s="64"/>
      <c r="EW12" s="64" t="s">
        <v>431</v>
      </c>
      <c r="EX12" s="64"/>
      <c r="EY12" s="64"/>
      <c r="EZ12" s="64" t="s">
        <v>1041</v>
      </c>
      <c r="FA12" s="64"/>
      <c r="FB12" s="64"/>
      <c r="FC12" s="64" t="s">
        <v>1045</v>
      </c>
      <c r="FD12" s="64"/>
      <c r="FE12" s="64"/>
      <c r="FF12" s="64" t="s">
        <v>1047</v>
      </c>
      <c r="FG12" s="64"/>
      <c r="FH12" s="64"/>
      <c r="FI12" s="64" t="s">
        <v>1051</v>
      </c>
      <c r="FJ12" s="64"/>
      <c r="FK12" s="64"/>
    </row>
    <row r="13" spans="1:252" ht="180.75" thickBot="1">
      <c r="A13" s="51"/>
      <c r="B13" s="51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335</v>
      </c>
      <c r="N13" s="21" t="s">
        <v>194</v>
      </c>
      <c r="O13" s="21" t="s">
        <v>978</v>
      </c>
      <c r="P13" s="21" t="s">
        <v>979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348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350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1018</v>
      </c>
      <c r="CN13" s="21" t="s">
        <v>1019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1020</v>
      </c>
      <c r="CW13" s="21" t="s">
        <v>1021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1340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1023</v>
      </c>
      <c r="EB13" s="22" t="s">
        <v>425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433</v>
      </c>
      <c r="EX13" s="22" t="s">
        <v>432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336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52" ht="19.5" thickBot="1">
      <c r="A14" s="23">
        <v>1</v>
      </c>
      <c r="B14" s="36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/>
      <c r="BX14" s="4">
        <v>1</v>
      </c>
      <c r="BY14" s="4"/>
      <c r="BZ14" s="4"/>
      <c r="CA14" s="4">
        <v>1</v>
      </c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</row>
    <row r="15" spans="1:252" ht="19.5" thickBot="1">
      <c r="A15" s="2">
        <v>2</v>
      </c>
      <c r="B15" s="3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</row>
    <row r="16" spans="1:252" ht="19.5" thickBot="1">
      <c r="A16" s="2">
        <v>3</v>
      </c>
      <c r="B16" s="3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</row>
    <row r="17" spans="1:252" ht="19.5" thickBot="1">
      <c r="A17" s="2">
        <v>4</v>
      </c>
      <c r="B17" s="3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</row>
    <row r="18" spans="1:252" ht="19.5" thickBot="1">
      <c r="A18" s="2">
        <v>5</v>
      </c>
      <c r="B18" s="3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</row>
    <row r="19" spans="1:252" ht="19.5" thickBot="1">
      <c r="A19" s="2">
        <v>6</v>
      </c>
      <c r="B19" s="3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</row>
    <row r="20" spans="1:252" ht="19.5" thickBot="1">
      <c r="A20" s="2">
        <v>7</v>
      </c>
      <c r="B20" s="3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</row>
    <row r="21" spans="1:252" ht="19.5" thickBot="1">
      <c r="A21" s="3">
        <v>8</v>
      </c>
      <c r="B21" s="3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/>
      <c r="EJ21" s="4">
        <v>1</v>
      </c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/>
      <c r="FB21" s="4">
        <v>1</v>
      </c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</row>
    <row r="22" spans="1:252" ht="19.5" thickBot="1">
      <c r="A22" s="3">
        <v>9</v>
      </c>
      <c r="B22" s="3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</row>
    <row r="23" spans="1:252" ht="19.5" thickBot="1">
      <c r="A23" s="3">
        <v>10</v>
      </c>
      <c r="B23" s="3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>
        <v>1</v>
      </c>
      <c r="BM23" s="4"/>
      <c r="BN23" s="4">
        <v>1</v>
      </c>
      <c r="BO23" s="4"/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</row>
    <row r="24" spans="1:252" ht="19.5" thickBot="1">
      <c r="A24" s="3">
        <v>11</v>
      </c>
      <c r="B24" s="3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>
        <v>1</v>
      </c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>
        <v>1</v>
      </c>
      <c r="DC24" s="4"/>
      <c r="DD24" s="4"/>
      <c r="DE24" s="4">
        <v>1</v>
      </c>
      <c r="DF24" s="4"/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/>
      <c r="FB24" s="4">
        <v>1</v>
      </c>
      <c r="FC24" s="4"/>
      <c r="FD24" s="4">
        <v>1</v>
      </c>
      <c r="FE24" s="4"/>
      <c r="FF24" s="4"/>
      <c r="FG24" s="4"/>
      <c r="FH24" s="4">
        <v>1</v>
      </c>
      <c r="FI24" s="4"/>
      <c r="FJ24" s="4">
        <v>1</v>
      </c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</row>
    <row r="25" spans="1:252" ht="19.5" thickBot="1">
      <c r="A25" s="3">
        <v>12</v>
      </c>
      <c r="B25" s="3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>
        <v>1</v>
      </c>
      <c r="CE25" s="4"/>
      <c r="CF25" s="4"/>
      <c r="CG25" s="4"/>
      <c r="CH25" s="4">
        <v>1</v>
      </c>
      <c r="CI25" s="4"/>
      <c r="CJ25" s="4">
        <v>1</v>
      </c>
      <c r="CK25" s="4"/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>
        <v>1</v>
      </c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/>
      <c r="FB25" s="4">
        <v>1</v>
      </c>
      <c r="FC25" s="4"/>
      <c r="FD25" s="4">
        <v>1</v>
      </c>
      <c r="FE25" s="4"/>
      <c r="FF25" s="4"/>
      <c r="FG25" s="4"/>
      <c r="FH25" s="4">
        <v>1</v>
      </c>
      <c r="FI25" s="4"/>
      <c r="FJ25" s="4">
        <v>1</v>
      </c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</row>
    <row r="26" spans="1:252" ht="19.5" thickBot="1">
      <c r="A26" s="3">
        <v>13</v>
      </c>
      <c r="B26" s="3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>
        <v>1</v>
      </c>
      <c r="CJ26" s="4"/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/>
      <c r="DT26" s="4">
        <v>1</v>
      </c>
      <c r="DU26" s="4"/>
      <c r="DV26" s="4"/>
      <c r="DW26" s="4">
        <v>1</v>
      </c>
      <c r="DX26" s="4"/>
      <c r="DY26" s="4">
        <v>1</v>
      </c>
      <c r="DZ26" s="4"/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>
        <v>1</v>
      </c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</row>
    <row r="27" spans="1:252" ht="19.5" thickBot="1">
      <c r="A27" s="3">
        <v>14</v>
      </c>
      <c r="B27" s="3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>
        <v>1</v>
      </c>
      <c r="BM27" s="4"/>
      <c r="BN27" s="4">
        <v>1</v>
      </c>
      <c r="BO27" s="4"/>
      <c r="BP27" s="4"/>
      <c r="BQ27" s="4">
        <v>1</v>
      </c>
      <c r="BR27" s="4"/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/>
      <c r="DH27" s="4">
        <v>1</v>
      </c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>
        <v>1</v>
      </c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</row>
    <row r="28" spans="1:252" ht="19.5" thickBot="1">
      <c r="A28" s="3">
        <v>15</v>
      </c>
      <c r="B28" s="3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>
        <v>1</v>
      </c>
      <c r="CJ28" s="4"/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/>
      <c r="DT28" s="4">
        <v>1</v>
      </c>
      <c r="DU28" s="4"/>
      <c r="DV28" s="4"/>
      <c r="DW28" s="4">
        <v>1</v>
      </c>
      <c r="DX28" s="4"/>
      <c r="DY28" s="4">
        <v>1</v>
      </c>
      <c r="DZ28" s="4"/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/>
      <c r="FA28" s="4">
        <v>1</v>
      </c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</row>
    <row r="29" spans="1:252" ht="19.5" thickBot="1">
      <c r="A29" s="3">
        <v>16</v>
      </c>
      <c r="B29" s="3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>
        <v>1</v>
      </c>
      <c r="EX29" s="4"/>
      <c r="EY29" s="4"/>
      <c r="EZ29" s="4"/>
      <c r="FA29" s="4">
        <v>1</v>
      </c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</row>
    <row r="30" spans="1:252" ht="19.5" thickBot="1">
      <c r="A30" s="3">
        <v>17</v>
      </c>
      <c r="B30" s="3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>
        <v>1</v>
      </c>
      <c r="BN30" s="4"/>
      <c r="BO30" s="4"/>
      <c r="BP30" s="4">
        <v>1</v>
      </c>
      <c r="BQ30" s="4"/>
      <c r="BR30" s="4">
        <v>1</v>
      </c>
      <c r="BS30" s="4"/>
      <c r="BT30" s="4"/>
      <c r="BU30" s="4"/>
      <c r="BV30" s="4">
        <v>1</v>
      </c>
      <c r="BW30" s="4"/>
      <c r="BX30" s="4"/>
      <c r="BY30" s="4">
        <v>1</v>
      </c>
      <c r="BZ30" s="4"/>
      <c r="CA30" s="4">
        <v>1</v>
      </c>
      <c r="CB30" s="4"/>
      <c r="CC30" s="4"/>
      <c r="CD30" s="4">
        <v>1</v>
      </c>
      <c r="CE30" s="4"/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/>
      <c r="CP30" s="4"/>
      <c r="CQ30" s="4">
        <v>1</v>
      </c>
      <c r="CR30" s="4"/>
      <c r="CS30" s="4">
        <v>1</v>
      </c>
      <c r="CT30" s="4"/>
      <c r="CU30" s="4"/>
      <c r="CV30" s="4"/>
      <c r="CW30" s="4">
        <v>1</v>
      </c>
      <c r="CX30" s="4"/>
      <c r="CY30" s="4">
        <v>1</v>
      </c>
      <c r="CZ30" s="4"/>
      <c r="DA30" s="4"/>
      <c r="DB30" s="4">
        <v>1</v>
      </c>
      <c r="DC30" s="4"/>
      <c r="DD30" s="4">
        <v>1</v>
      </c>
      <c r="DE30" s="4"/>
      <c r="DF30" s="4"/>
      <c r="DG30" s="4"/>
      <c r="DH30" s="4">
        <v>1</v>
      </c>
      <c r="DI30" s="4"/>
      <c r="DJ30" s="4"/>
      <c r="DK30" s="4"/>
      <c r="DL30" s="4">
        <v>1</v>
      </c>
      <c r="DM30" s="4"/>
      <c r="DN30" s="4"/>
      <c r="DO30" s="4">
        <v>1</v>
      </c>
      <c r="DP30" s="4">
        <v>1</v>
      </c>
      <c r="DQ30" s="4"/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/>
      <c r="EA30" s="4">
        <v>1</v>
      </c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/>
      <c r="FB30" s="4">
        <v>1</v>
      </c>
      <c r="FC30" s="4"/>
      <c r="FD30" s="4">
        <v>1</v>
      </c>
      <c r="FE30" s="4"/>
      <c r="FF30" s="4"/>
      <c r="FG30" s="4"/>
      <c r="FH30" s="4">
        <v>1</v>
      </c>
      <c r="FI30" s="4"/>
      <c r="FJ30" s="4">
        <v>1</v>
      </c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</row>
    <row r="31" spans="1:252">
      <c r="A31" s="46" t="s">
        <v>278</v>
      </c>
      <c r="B31" s="47"/>
      <c r="C31" s="35">
        <f t="shared" ref="C31" si="0">SUM(C14:C30)</f>
        <v>0</v>
      </c>
      <c r="D31" s="35">
        <f t="shared" ref="D31" si="1">SUM(D14:D30)</f>
        <v>0</v>
      </c>
      <c r="E31" s="35">
        <f t="shared" ref="E31" si="2">SUM(E14:E30)</f>
        <v>0</v>
      </c>
      <c r="F31" s="35">
        <f t="shared" ref="F31" si="3">SUM(F14:F30)</f>
        <v>0</v>
      </c>
      <c r="G31" s="35">
        <f t="shared" ref="G31" si="4">SUM(G14:G30)</f>
        <v>0</v>
      </c>
      <c r="H31" s="35">
        <f t="shared" ref="H31" si="5">SUM(H14:H30)</f>
        <v>0</v>
      </c>
      <c r="I31" s="35">
        <f t="shared" ref="I31" si="6">SUM(I14:I30)</f>
        <v>0</v>
      </c>
      <c r="J31" s="35">
        <f t="shared" ref="J31" si="7">SUM(J14:J30)</f>
        <v>0</v>
      </c>
      <c r="K31" s="35">
        <f t="shared" ref="K31" si="8">SUM(K14:K30)</f>
        <v>0</v>
      </c>
      <c r="L31" s="35">
        <f t="shared" ref="L31" si="9">SUM(L14:L30)</f>
        <v>0</v>
      </c>
      <c r="M31" s="35">
        <f t="shared" ref="M31" si="10">SUM(M14:M30)</f>
        <v>0</v>
      </c>
      <c r="N31" s="35">
        <f t="shared" ref="N31" si="11">SUM(N14:N30)</f>
        <v>0</v>
      </c>
      <c r="O31" s="35">
        <f t="shared" ref="O31" si="12">SUM(O14:O30)</f>
        <v>0</v>
      </c>
      <c r="P31" s="35">
        <f t="shared" ref="P31" si="13">SUM(P14:P30)</f>
        <v>0</v>
      </c>
      <c r="Q31" s="35">
        <f t="shared" ref="Q31" si="14">SUM(Q14:Q30)</f>
        <v>0</v>
      </c>
      <c r="R31" s="3">
        <f t="shared" ref="R31:AI31" si="15">SUM(R14:R30)</f>
        <v>0</v>
      </c>
      <c r="S31" s="3">
        <f t="shared" si="15"/>
        <v>0</v>
      </c>
      <c r="T31" s="3">
        <f t="shared" si="15"/>
        <v>0</v>
      </c>
      <c r="U31" s="3">
        <f t="shared" si="15"/>
        <v>0</v>
      </c>
      <c r="V31" s="3">
        <f t="shared" si="15"/>
        <v>0</v>
      </c>
      <c r="W31" s="3">
        <f t="shared" si="15"/>
        <v>0</v>
      </c>
      <c r="X31" s="3">
        <f t="shared" si="15"/>
        <v>0</v>
      </c>
      <c r="Y31" s="3">
        <f t="shared" si="15"/>
        <v>0</v>
      </c>
      <c r="Z31" s="3">
        <f t="shared" si="15"/>
        <v>0</v>
      </c>
      <c r="AA31" s="3">
        <f t="shared" si="15"/>
        <v>0</v>
      </c>
      <c r="AB31" s="3">
        <f t="shared" si="15"/>
        <v>0</v>
      </c>
      <c r="AC31" s="3">
        <f t="shared" si="15"/>
        <v>0</v>
      </c>
      <c r="AD31" s="3">
        <f t="shared" si="15"/>
        <v>0</v>
      </c>
      <c r="AE31" s="3">
        <f t="shared" si="15"/>
        <v>0</v>
      </c>
      <c r="AF31" s="3">
        <f t="shared" si="15"/>
        <v>0</v>
      </c>
      <c r="AG31" s="3">
        <f t="shared" si="15"/>
        <v>0</v>
      </c>
      <c r="AH31" s="3">
        <f t="shared" si="15"/>
        <v>0</v>
      </c>
      <c r="AI31" s="3">
        <f t="shared" si="15"/>
        <v>0</v>
      </c>
      <c r="AJ31" s="3">
        <f t="shared" ref="AJ31:BO31" si="16">SUM(AJ14:AJ30)</f>
        <v>0</v>
      </c>
      <c r="AK31" s="3">
        <f t="shared" si="16"/>
        <v>0</v>
      </c>
      <c r="AL31" s="3">
        <f t="shared" si="16"/>
        <v>0</v>
      </c>
      <c r="AM31" s="3">
        <f t="shared" si="16"/>
        <v>0</v>
      </c>
      <c r="AN31" s="3">
        <f t="shared" si="16"/>
        <v>0</v>
      </c>
      <c r="AO31" s="3">
        <f t="shared" si="16"/>
        <v>0</v>
      </c>
      <c r="AP31" s="3">
        <f t="shared" si="16"/>
        <v>0</v>
      </c>
      <c r="AQ31" s="3">
        <f t="shared" si="16"/>
        <v>0</v>
      </c>
      <c r="AR31" s="3">
        <f t="shared" si="16"/>
        <v>0</v>
      </c>
      <c r="AS31" s="3">
        <f t="shared" si="16"/>
        <v>0</v>
      </c>
      <c r="AT31" s="3">
        <f t="shared" si="16"/>
        <v>0</v>
      </c>
      <c r="AU31" s="3">
        <f t="shared" si="16"/>
        <v>0</v>
      </c>
      <c r="AV31" s="3">
        <f t="shared" si="16"/>
        <v>0</v>
      </c>
      <c r="AW31" s="3">
        <f t="shared" si="16"/>
        <v>0</v>
      </c>
      <c r="AX31" s="3">
        <f t="shared" si="16"/>
        <v>0</v>
      </c>
      <c r="AY31" s="3">
        <f t="shared" si="16"/>
        <v>0</v>
      </c>
      <c r="AZ31" s="3">
        <f t="shared" si="16"/>
        <v>0</v>
      </c>
      <c r="BA31" s="3">
        <f t="shared" si="16"/>
        <v>0</v>
      </c>
      <c r="BB31" s="3">
        <f t="shared" si="16"/>
        <v>0</v>
      </c>
      <c r="BC31" s="3">
        <f t="shared" si="16"/>
        <v>0</v>
      </c>
      <c r="BD31" s="3">
        <f t="shared" si="16"/>
        <v>0</v>
      </c>
      <c r="BE31" s="3">
        <f t="shared" si="16"/>
        <v>0</v>
      </c>
      <c r="BF31" s="3">
        <f t="shared" si="16"/>
        <v>0</v>
      </c>
      <c r="BG31" s="3">
        <f t="shared" si="16"/>
        <v>0</v>
      </c>
      <c r="BH31" s="3">
        <f t="shared" si="16"/>
        <v>0</v>
      </c>
      <c r="BI31" s="3">
        <f t="shared" si="16"/>
        <v>0</v>
      </c>
      <c r="BJ31" s="3">
        <f t="shared" si="16"/>
        <v>0</v>
      </c>
      <c r="BK31" s="3">
        <f t="shared" si="16"/>
        <v>0</v>
      </c>
      <c r="BL31" s="3">
        <f t="shared" si="16"/>
        <v>3</v>
      </c>
      <c r="BM31" s="3">
        <f t="shared" si="16"/>
        <v>3</v>
      </c>
      <c r="BN31" s="3">
        <f t="shared" si="16"/>
        <v>14</v>
      </c>
      <c r="BO31" s="3">
        <f t="shared" si="16"/>
        <v>0</v>
      </c>
      <c r="BP31" s="3">
        <f t="shared" ref="BP31:CU31" si="17">SUM(BP14:BP30)</f>
        <v>3</v>
      </c>
      <c r="BQ31" s="3">
        <f t="shared" si="17"/>
        <v>9</v>
      </c>
      <c r="BR31" s="3">
        <f t="shared" si="17"/>
        <v>6</v>
      </c>
      <c r="BS31" s="3">
        <f t="shared" si="17"/>
        <v>2</v>
      </c>
      <c r="BT31" s="3">
        <f t="shared" si="17"/>
        <v>8</v>
      </c>
      <c r="BU31" s="3">
        <f t="shared" si="17"/>
        <v>6</v>
      </c>
      <c r="BV31" s="3">
        <f t="shared" si="17"/>
        <v>3</v>
      </c>
      <c r="BW31" s="3">
        <f t="shared" si="17"/>
        <v>0</v>
      </c>
      <c r="BX31" s="3">
        <f t="shared" si="17"/>
        <v>14</v>
      </c>
      <c r="BY31" s="3">
        <f t="shared" si="17"/>
        <v>3</v>
      </c>
      <c r="BZ31" s="3">
        <f t="shared" si="17"/>
        <v>5</v>
      </c>
      <c r="CA31" s="3">
        <f t="shared" si="17"/>
        <v>10</v>
      </c>
      <c r="CB31" s="3">
        <f t="shared" si="17"/>
        <v>2</v>
      </c>
      <c r="CC31" s="3">
        <f t="shared" si="17"/>
        <v>10</v>
      </c>
      <c r="CD31" s="3">
        <f t="shared" si="17"/>
        <v>7</v>
      </c>
      <c r="CE31" s="3">
        <f t="shared" si="17"/>
        <v>0</v>
      </c>
      <c r="CF31" s="3">
        <f t="shared" si="17"/>
        <v>2</v>
      </c>
      <c r="CG31" s="3">
        <f t="shared" si="17"/>
        <v>12</v>
      </c>
      <c r="CH31" s="3">
        <f t="shared" si="17"/>
        <v>3</v>
      </c>
      <c r="CI31" s="3">
        <f t="shared" si="17"/>
        <v>10</v>
      </c>
      <c r="CJ31" s="3">
        <f t="shared" si="17"/>
        <v>7</v>
      </c>
      <c r="CK31" s="3">
        <f t="shared" si="17"/>
        <v>0</v>
      </c>
      <c r="CL31" s="3">
        <f t="shared" si="17"/>
        <v>0</v>
      </c>
      <c r="CM31" s="3">
        <f t="shared" si="17"/>
        <v>15</v>
      </c>
      <c r="CN31" s="3">
        <f t="shared" si="17"/>
        <v>2</v>
      </c>
      <c r="CO31" s="3">
        <f t="shared" si="17"/>
        <v>0</v>
      </c>
      <c r="CP31" s="3">
        <f t="shared" si="17"/>
        <v>14</v>
      </c>
      <c r="CQ31" s="3">
        <f t="shared" si="17"/>
        <v>3</v>
      </c>
      <c r="CR31" s="3">
        <f t="shared" si="17"/>
        <v>0</v>
      </c>
      <c r="CS31" s="3">
        <f t="shared" si="17"/>
        <v>15</v>
      </c>
      <c r="CT31" s="3">
        <f t="shared" si="17"/>
        <v>2</v>
      </c>
      <c r="CU31" s="3">
        <f t="shared" si="17"/>
        <v>0</v>
      </c>
      <c r="CV31" s="3">
        <f t="shared" ref="CV31:EA31" si="18">SUM(CV14:CV30)</f>
        <v>14</v>
      </c>
      <c r="CW31" s="3">
        <f t="shared" si="18"/>
        <v>3</v>
      </c>
      <c r="CX31" s="3">
        <f t="shared" si="18"/>
        <v>0</v>
      </c>
      <c r="CY31" s="3">
        <f t="shared" si="18"/>
        <v>15</v>
      </c>
      <c r="CZ31" s="3">
        <f t="shared" si="18"/>
        <v>2</v>
      </c>
      <c r="DA31" s="3">
        <f t="shared" si="18"/>
        <v>12</v>
      </c>
      <c r="DB31" s="3">
        <f t="shared" si="18"/>
        <v>5</v>
      </c>
      <c r="DC31" s="3">
        <f t="shared" si="18"/>
        <v>0</v>
      </c>
      <c r="DD31" s="3">
        <f t="shared" si="18"/>
        <v>15</v>
      </c>
      <c r="DE31" s="3">
        <f t="shared" si="18"/>
        <v>2</v>
      </c>
      <c r="DF31" s="3">
        <f t="shared" si="18"/>
        <v>0</v>
      </c>
      <c r="DG31" s="3">
        <f t="shared" si="18"/>
        <v>7</v>
      </c>
      <c r="DH31" s="3">
        <f t="shared" si="18"/>
        <v>8</v>
      </c>
      <c r="DI31" s="3">
        <f t="shared" si="18"/>
        <v>2</v>
      </c>
      <c r="DJ31" s="3">
        <f t="shared" si="18"/>
        <v>14</v>
      </c>
      <c r="DK31" s="3">
        <f t="shared" si="18"/>
        <v>0</v>
      </c>
      <c r="DL31" s="3">
        <f t="shared" si="18"/>
        <v>3</v>
      </c>
      <c r="DM31" s="3">
        <f t="shared" si="18"/>
        <v>14</v>
      </c>
      <c r="DN31" s="3">
        <f t="shared" si="18"/>
        <v>0</v>
      </c>
      <c r="DO31" s="3">
        <f t="shared" si="18"/>
        <v>3</v>
      </c>
      <c r="DP31" s="3">
        <f t="shared" si="18"/>
        <v>15</v>
      </c>
      <c r="DQ31" s="3">
        <f t="shared" si="18"/>
        <v>0</v>
      </c>
      <c r="DR31" s="3">
        <f t="shared" si="18"/>
        <v>2</v>
      </c>
      <c r="DS31" s="3">
        <f t="shared" si="18"/>
        <v>0</v>
      </c>
      <c r="DT31" s="3">
        <f t="shared" si="18"/>
        <v>15</v>
      </c>
      <c r="DU31" s="3">
        <f t="shared" si="18"/>
        <v>2</v>
      </c>
      <c r="DV31" s="3">
        <f t="shared" si="18"/>
        <v>0</v>
      </c>
      <c r="DW31" s="3">
        <f t="shared" si="18"/>
        <v>15</v>
      </c>
      <c r="DX31" s="3">
        <f t="shared" si="18"/>
        <v>2</v>
      </c>
      <c r="DY31" s="3">
        <f t="shared" si="18"/>
        <v>6</v>
      </c>
      <c r="DZ31" s="3">
        <f t="shared" si="18"/>
        <v>8</v>
      </c>
      <c r="EA31" s="3">
        <f t="shared" si="18"/>
        <v>3</v>
      </c>
      <c r="EB31" s="3">
        <f t="shared" ref="EB31:FG31" si="19">SUM(EB14:EB30)</f>
        <v>0</v>
      </c>
      <c r="EC31" s="3">
        <f t="shared" si="19"/>
        <v>15</v>
      </c>
      <c r="ED31" s="3">
        <f t="shared" si="19"/>
        <v>2</v>
      </c>
      <c r="EE31" s="3">
        <f t="shared" si="19"/>
        <v>0</v>
      </c>
      <c r="EF31" s="3">
        <f t="shared" si="19"/>
        <v>15</v>
      </c>
      <c r="EG31" s="3">
        <f t="shared" si="19"/>
        <v>2</v>
      </c>
      <c r="EH31" s="3">
        <f t="shared" si="19"/>
        <v>0</v>
      </c>
      <c r="EI31" s="3">
        <f t="shared" si="19"/>
        <v>14</v>
      </c>
      <c r="EJ31" s="3">
        <f t="shared" si="19"/>
        <v>3</v>
      </c>
      <c r="EK31" s="3">
        <f t="shared" si="19"/>
        <v>0</v>
      </c>
      <c r="EL31" s="3">
        <f t="shared" si="19"/>
        <v>15</v>
      </c>
      <c r="EM31" s="3">
        <f t="shared" si="19"/>
        <v>2</v>
      </c>
      <c r="EN31" s="3">
        <f t="shared" si="19"/>
        <v>0</v>
      </c>
      <c r="EO31" s="3">
        <f t="shared" si="19"/>
        <v>15</v>
      </c>
      <c r="EP31" s="3">
        <f t="shared" si="19"/>
        <v>2</v>
      </c>
      <c r="EQ31" s="3">
        <f t="shared" si="19"/>
        <v>0</v>
      </c>
      <c r="ER31" s="3">
        <f t="shared" si="19"/>
        <v>17</v>
      </c>
      <c r="ES31" s="3">
        <f t="shared" si="19"/>
        <v>0</v>
      </c>
      <c r="ET31" s="3">
        <f t="shared" si="19"/>
        <v>0</v>
      </c>
      <c r="EU31" s="3">
        <f t="shared" si="19"/>
        <v>17</v>
      </c>
      <c r="EV31" s="3">
        <f t="shared" si="19"/>
        <v>0</v>
      </c>
      <c r="EW31" s="3">
        <f t="shared" si="19"/>
        <v>14</v>
      </c>
      <c r="EX31" s="3">
        <f t="shared" si="19"/>
        <v>3</v>
      </c>
      <c r="EY31" s="3">
        <f t="shared" si="19"/>
        <v>0</v>
      </c>
      <c r="EZ31" s="3">
        <f t="shared" si="19"/>
        <v>0</v>
      </c>
      <c r="FA31" s="3">
        <f t="shared" si="19"/>
        <v>13</v>
      </c>
      <c r="FB31" s="3">
        <f t="shared" si="19"/>
        <v>4</v>
      </c>
      <c r="FC31" s="3">
        <f t="shared" si="19"/>
        <v>14</v>
      </c>
      <c r="FD31" s="3">
        <f t="shared" si="19"/>
        <v>3</v>
      </c>
      <c r="FE31" s="3">
        <f t="shared" si="19"/>
        <v>0</v>
      </c>
      <c r="FF31" s="3">
        <f t="shared" si="19"/>
        <v>14</v>
      </c>
      <c r="FG31" s="3">
        <f t="shared" si="19"/>
        <v>0</v>
      </c>
      <c r="FH31" s="3">
        <f t="shared" ref="FH31:FK31" si="20">SUM(FH14:FH30)</f>
        <v>3</v>
      </c>
      <c r="FI31" s="3">
        <f t="shared" si="20"/>
        <v>14</v>
      </c>
      <c r="FJ31" s="3">
        <f t="shared" si="20"/>
        <v>3</v>
      </c>
      <c r="FK31" s="3">
        <f t="shared" si="20"/>
        <v>0</v>
      </c>
    </row>
    <row r="32" spans="1:252" ht="39" customHeight="1">
      <c r="A32" s="48" t="s">
        <v>840</v>
      </c>
      <c r="B32" s="49"/>
      <c r="C32" s="10">
        <f>C31/17%</f>
        <v>0</v>
      </c>
      <c r="D32" s="10">
        <f t="shared" ref="D32:BO32" si="21">D31/17%</f>
        <v>0</v>
      </c>
      <c r="E32" s="10">
        <f t="shared" si="21"/>
        <v>0</v>
      </c>
      <c r="F32" s="10">
        <f t="shared" si="21"/>
        <v>0</v>
      </c>
      <c r="G32" s="10">
        <f t="shared" si="21"/>
        <v>0</v>
      </c>
      <c r="H32" s="10">
        <f t="shared" si="21"/>
        <v>0</v>
      </c>
      <c r="I32" s="10">
        <f t="shared" si="21"/>
        <v>0</v>
      </c>
      <c r="J32" s="10">
        <f t="shared" si="21"/>
        <v>0</v>
      </c>
      <c r="K32" s="10">
        <f t="shared" si="21"/>
        <v>0</v>
      </c>
      <c r="L32" s="10">
        <f t="shared" si="21"/>
        <v>0</v>
      </c>
      <c r="M32" s="10">
        <f t="shared" si="21"/>
        <v>0</v>
      </c>
      <c r="N32" s="10">
        <f t="shared" si="21"/>
        <v>0</v>
      </c>
      <c r="O32" s="10">
        <f t="shared" si="21"/>
        <v>0</v>
      </c>
      <c r="P32" s="10">
        <f t="shared" si="21"/>
        <v>0</v>
      </c>
      <c r="Q32" s="10">
        <f t="shared" si="21"/>
        <v>0</v>
      </c>
      <c r="R32" s="10">
        <f t="shared" si="21"/>
        <v>0</v>
      </c>
      <c r="S32" s="10">
        <f t="shared" si="21"/>
        <v>0</v>
      </c>
      <c r="T32" s="10">
        <f t="shared" si="21"/>
        <v>0</v>
      </c>
      <c r="U32" s="10">
        <f t="shared" si="21"/>
        <v>0</v>
      </c>
      <c r="V32" s="10">
        <f t="shared" si="21"/>
        <v>0</v>
      </c>
      <c r="W32" s="10">
        <f t="shared" si="21"/>
        <v>0</v>
      </c>
      <c r="X32" s="10">
        <f t="shared" si="21"/>
        <v>0</v>
      </c>
      <c r="Y32" s="10">
        <f t="shared" si="21"/>
        <v>0</v>
      </c>
      <c r="Z32" s="10">
        <f t="shared" si="21"/>
        <v>0</v>
      </c>
      <c r="AA32" s="10">
        <f t="shared" si="21"/>
        <v>0</v>
      </c>
      <c r="AB32" s="10">
        <f t="shared" si="21"/>
        <v>0</v>
      </c>
      <c r="AC32" s="10">
        <f t="shared" si="21"/>
        <v>0</v>
      </c>
      <c r="AD32" s="10">
        <f t="shared" si="21"/>
        <v>0</v>
      </c>
      <c r="AE32" s="10">
        <f t="shared" si="21"/>
        <v>0</v>
      </c>
      <c r="AF32" s="10">
        <f t="shared" si="21"/>
        <v>0</v>
      </c>
      <c r="AG32" s="10">
        <f t="shared" si="21"/>
        <v>0</v>
      </c>
      <c r="AH32" s="10">
        <f t="shared" si="21"/>
        <v>0</v>
      </c>
      <c r="AI32" s="10">
        <f t="shared" si="21"/>
        <v>0</v>
      </c>
      <c r="AJ32" s="10">
        <f t="shared" si="21"/>
        <v>0</v>
      </c>
      <c r="AK32" s="10">
        <f t="shared" si="21"/>
        <v>0</v>
      </c>
      <c r="AL32" s="10">
        <f t="shared" si="21"/>
        <v>0</v>
      </c>
      <c r="AM32" s="10">
        <f t="shared" si="21"/>
        <v>0</v>
      </c>
      <c r="AN32" s="10">
        <f t="shared" si="21"/>
        <v>0</v>
      </c>
      <c r="AO32" s="10">
        <f t="shared" si="21"/>
        <v>0</v>
      </c>
      <c r="AP32" s="10">
        <f t="shared" si="21"/>
        <v>0</v>
      </c>
      <c r="AQ32" s="10">
        <f t="shared" si="21"/>
        <v>0</v>
      </c>
      <c r="AR32" s="10">
        <f t="shared" si="21"/>
        <v>0</v>
      </c>
      <c r="AS32" s="10">
        <f t="shared" si="21"/>
        <v>0</v>
      </c>
      <c r="AT32" s="10">
        <f t="shared" si="21"/>
        <v>0</v>
      </c>
      <c r="AU32" s="10">
        <f t="shared" si="21"/>
        <v>0</v>
      </c>
      <c r="AV32" s="10">
        <f t="shared" si="21"/>
        <v>0</v>
      </c>
      <c r="AW32" s="10">
        <f t="shared" si="21"/>
        <v>0</v>
      </c>
      <c r="AX32" s="10">
        <f t="shared" si="21"/>
        <v>0</v>
      </c>
      <c r="AY32" s="10">
        <f t="shared" si="21"/>
        <v>0</v>
      </c>
      <c r="AZ32" s="10">
        <f t="shared" si="21"/>
        <v>0</v>
      </c>
      <c r="BA32" s="10">
        <f t="shared" si="21"/>
        <v>0</v>
      </c>
      <c r="BB32" s="10">
        <f t="shared" si="21"/>
        <v>0</v>
      </c>
      <c r="BC32" s="10">
        <f t="shared" si="21"/>
        <v>0</v>
      </c>
      <c r="BD32" s="10">
        <f t="shared" si="21"/>
        <v>0</v>
      </c>
      <c r="BE32" s="10">
        <f t="shared" si="21"/>
        <v>0</v>
      </c>
      <c r="BF32" s="10">
        <f t="shared" si="21"/>
        <v>0</v>
      </c>
      <c r="BG32" s="10">
        <f t="shared" si="21"/>
        <v>0</v>
      </c>
      <c r="BH32" s="10">
        <f t="shared" si="21"/>
        <v>0</v>
      </c>
      <c r="BI32" s="10">
        <f t="shared" si="21"/>
        <v>0</v>
      </c>
      <c r="BJ32" s="10">
        <f t="shared" si="21"/>
        <v>0</v>
      </c>
      <c r="BK32" s="10">
        <f t="shared" si="21"/>
        <v>0</v>
      </c>
      <c r="BL32" s="10">
        <f t="shared" si="21"/>
        <v>17.647058823529409</v>
      </c>
      <c r="BM32" s="10">
        <f t="shared" si="21"/>
        <v>17.647058823529409</v>
      </c>
      <c r="BN32" s="10">
        <f t="shared" si="21"/>
        <v>82.35294117647058</v>
      </c>
      <c r="BO32" s="10">
        <f t="shared" si="21"/>
        <v>0</v>
      </c>
      <c r="BP32" s="10">
        <f t="shared" ref="BP32:EA32" si="22">BP31/17%</f>
        <v>17.647058823529409</v>
      </c>
      <c r="BQ32" s="10">
        <f t="shared" si="22"/>
        <v>52.941176470588232</v>
      </c>
      <c r="BR32" s="10">
        <f t="shared" si="22"/>
        <v>35.294117647058819</v>
      </c>
      <c r="BS32" s="10">
        <f t="shared" si="22"/>
        <v>11.76470588235294</v>
      </c>
      <c r="BT32" s="10">
        <f t="shared" si="22"/>
        <v>47.058823529411761</v>
      </c>
      <c r="BU32" s="10">
        <f t="shared" si="22"/>
        <v>35.294117647058819</v>
      </c>
      <c r="BV32" s="10">
        <f t="shared" si="22"/>
        <v>17.647058823529409</v>
      </c>
      <c r="BW32" s="10">
        <f t="shared" si="22"/>
        <v>0</v>
      </c>
      <c r="BX32" s="10">
        <f t="shared" si="22"/>
        <v>82.35294117647058</v>
      </c>
      <c r="BY32" s="10">
        <f t="shared" si="22"/>
        <v>17.647058823529409</v>
      </c>
      <c r="BZ32" s="10">
        <f t="shared" si="22"/>
        <v>29.411764705882351</v>
      </c>
      <c r="CA32" s="10">
        <f t="shared" si="22"/>
        <v>58.823529411764703</v>
      </c>
      <c r="CB32" s="10">
        <f t="shared" si="22"/>
        <v>11.76470588235294</v>
      </c>
      <c r="CC32" s="10">
        <f t="shared" si="22"/>
        <v>58.823529411764703</v>
      </c>
      <c r="CD32" s="10">
        <f t="shared" si="22"/>
        <v>41.17647058823529</v>
      </c>
      <c r="CE32" s="10">
        <f t="shared" si="22"/>
        <v>0</v>
      </c>
      <c r="CF32" s="10">
        <f t="shared" si="22"/>
        <v>11.76470588235294</v>
      </c>
      <c r="CG32" s="10">
        <f t="shared" si="22"/>
        <v>70.588235294117638</v>
      </c>
      <c r="CH32" s="10">
        <f t="shared" si="22"/>
        <v>17.647058823529409</v>
      </c>
      <c r="CI32" s="10">
        <f t="shared" si="22"/>
        <v>58.823529411764703</v>
      </c>
      <c r="CJ32" s="10">
        <f t="shared" si="22"/>
        <v>41.17647058823529</v>
      </c>
      <c r="CK32" s="10">
        <f t="shared" si="22"/>
        <v>0</v>
      </c>
      <c r="CL32" s="10">
        <f t="shared" si="22"/>
        <v>0</v>
      </c>
      <c r="CM32" s="10">
        <f t="shared" si="22"/>
        <v>88.235294117647058</v>
      </c>
      <c r="CN32" s="10">
        <f t="shared" si="22"/>
        <v>11.76470588235294</v>
      </c>
      <c r="CO32" s="10">
        <f t="shared" si="22"/>
        <v>0</v>
      </c>
      <c r="CP32" s="10">
        <f t="shared" si="22"/>
        <v>82.35294117647058</v>
      </c>
      <c r="CQ32" s="10">
        <f t="shared" si="22"/>
        <v>17.647058823529409</v>
      </c>
      <c r="CR32" s="10">
        <f t="shared" si="22"/>
        <v>0</v>
      </c>
      <c r="CS32" s="10">
        <f t="shared" si="22"/>
        <v>88.235294117647058</v>
      </c>
      <c r="CT32" s="10">
        <f t="shared" si="22"/>
        <v>11.76470588235294</v>
      </c>
      <c r="CU32" s="10">
        <f t="shared" si="22"/>
        <v>0</v>
      </c>
      <c r="CV32" s="10">
        <f t="shared" si="22"/>
        <v>82.35294117647058</v>
      </c>
      <c r="CW32" s="10">
        <f t="shared" si="22"/>
        <v>17.647058823529409</v>
      </c>
      <c r="CX32" s="10">
        <f t="shared" si="22"/>
        <v>0</v>
      </c>
      <c r="CY32" s="10">
        <f t="shared" si="22"/>
        <v>88.235294117647058</v>
      </c>
      <c r="CZ32" s="10">
        <f t="shared" si="22"/>
        <v>11.76470588235294</v>
      </c>
      <c r="DA32" s="10">
        <f t="shared" si="22"/>
        <v>70.588235294117638</v>
      </c>
      <c r="DB32" s="10">
        <f t="shared" si="22"/>
        <v>29.411764705882351</v>
      </c>
      <c r="DC32" s="10">
        <f t="shared" si="22"/>
        <v>0</v>
      </c>
      <c r="DD32" s="10">
        <f t="shared" si="22"/>
        <v>88.235294117647058</v>
      </c>
      <c r="DE32" s="10">
        <f t="shared" si="22"/>
        <v>11.76470588235294</v>
      </c>
      <c r="DF32" s="10">
        <f t="shared" si="22"/>
        <v>0</v>
      </c>
      <c r="DG32" s="10">
        <f t="shared" si="22"/>
        <v>41.17647058823529</v>
      </c>
      <c r="DH32" s="10">
        <f t="shared" si="22"/>
        <v>47.058823529411761</v>
      </c>
      <c r="DI32" s="10">
        <f t="shared" si="22"/>
        <v>11.76470588235294</v>
      </c>
      <c r="DJ32" s="10">
        <f t="shared" si="22"/>
        <v>82.35294117647058</v>
      </c>
      <c r="DK32" s="10">
        <f t="shared" si="22"/>
        <v>0</v>
      </c>
      <c r="DL32" s="10">
        <f t="shared" si="22"/>
        <v>17.647058823529409</v>
      </c>
      <c r="DM32" s="10">
        <f t="shared" si="22"/>
        <v>82.35294117647058</v>
      </c>
      <c r="DN32" s="10">
        <f t="shared" si="22"/>
        <v>0</v>
      </c>
      <c r="DO32" s="10">
        <f t="shared" si="22"/>
        <v>17.647058823529409</v>
      </c>
      <c r="DP32" s="10">
        <f t="shared" si="22"/>
        <v>88.235294117647058</v>
      </c>
      <c r="DQ32" s="10">
        <f t="shared" si="22"/>
        <v>0</v>
      </c>
      <c r="DR32" s="10">
        <f t="shared" si="22"/>
        <v>11.76470588235294</v>
      </c>
      <c r="DS32" s="10">
        <f t="shared" si="22"/>
        <v>0</v>
      </c>
      <c r="DT32" s="10">
        <f t="shared" si="22"/>
        <v>88.235294117647058</v>
      </c>
      <c r="DU32" s="10">
        <f t="shared" si="22"/>
        <v>11.76470588235294</v>
      </c>
      <c r="DV32" s="10">
        <f t="shared" si="22"/>
        <v>0</v>
      </c>
      <c r="DW32" s="10">
        <f t="shared" si="22"/>
        <v>88.235294117647058</v>
      </c>
      <c r="DX32" s="10">
        <f t="shared" si="22"/>
        <v>11.76470588235294</v>
      </c>
      <c r="DY32" s="10">
        <f t="shared" si="22"/>
        <v>35.294117647058819</v>
      </c>
      <c r="DZ32" s="10">
        <f t="shared" si="22"/>
        <v>47.058823529411761</v>
      </c>
      <c r="EA32" s="10">
        <f t="shared" si="22"/>
        <v>17.647058823529409</v>
      </c>
      <c r="EB32" s="10">
        <f t="shared" ref="EB32:FK32" si="23">EB31/17%</f>
        <v>0</v>
      </c>
      <c r="EC32" s="10">
        <f t="shared" si="23"/>
        <v>88.235294117647058</v>
      </c>
      <c r="ED32" s="10">
        <f t="shared" si="23"/>
        <v>11.76470588235294</v>
      </c>
      <c r="EE32" s="10">
        <f t="shared" si="23"/>
        <v>0</v>
      </c>
      <c r="EF32" s="10">
        <f t="shared" si="23"/>
        <v>88.235294117647058</v>
      </c>
      <c r="EG32" s="10">
        <f t="shared" si="23"/>
        <v>11.76470588235294</v>
      </c>
      <c r="EH32" s="10">
        <f t="shared" si="23"/>
        <v>0</v>
      </c>
      <c r="EI32" s="10">
        <f t="shared" si="23"/>
        <v>82.35294117647058</v>
      </c>
      <c r="EJ32" s="10">
        <f t="shared" si="23"/>
        <v>17.647058823529409</v>
      </c>
      <c r="EK32" s="10">
        <f t="shared" si="23"/>
        <v>0</v>
      </c>
      <c r="EL32" s="10">
        <f t="shared" si="23"/>
        <v>88.235294117647058</v>
      </c>
      <c r="EM32" s="10">
        <f t="shared" si="23"/>
        <v>11.76470588235294</v>
      </c>
      <c r="EN32" s="10">
        <f t="shared" si="23"/>
        <v>0</v>
      </c>
      <c r="EO32" s="10">
        <f t="shared" si="23"/>
        <v>88.235294117647058</v>
      </c>
      <c r="EP32" s="10">
        <f t="shared" si="23"/>
        <v>11.76470588235294</v>
      </c>
      <c r="EQ32" s="10">
        <f t="shared" si="23"/>
        <v>0</v>
      </c>
      <c r="ER32" s="10">
        <f t="shared" si="23"/>
        <v>99.999999999999986</v>
      </c>
      <c r="ES32" s="10">
        <f t="shared" si="23"/>
        <v>0</v>
      </c>
      <c r="ET32" s="10">
        <f t="shared" si="23"/>
        <v>0</v>
      </c>
      <c r="EU32" s="10">
        <f t="shared" si="23"/>
        <v>99.999999999999986</v>
      </c>
      <c r="EV32" s="10">
        <f t="shared" si="23"/>
        <v>0</v>
      </c>
      <c r="EW32" s="10">
        <f t="shared" si="23"/>
        <v>82.35294117647058</v>
      </c>
      <c r="EX32" s="10">
        <f t="shared" si="23"/>
        <v>17.647058823529409</v>
      </c>
      <c r="EY32" s="10">
        <f t="shared" si="23"/>
        <v>0</v>
      </c>
      <c r="EZ32" s="10">
        <f t="shared" si="23"/>
        <v>0</v>
      </c>
      <c r="FA32" s="10">
        <f t="shared" si="23"/>
        <v>76.470588235294116</v>
      </c>
      <c r="FB32" s="10">
        <f t="shared" si="23"/>
        <v>23.52941176470588</v>
      </c>
      <c r="FC32" s="10">
        <f t="shared" si="23"/>
        <v>82.35294117647058</v>
      </c>
      <c r="FD32" s="10">
        <f t="shared" si="23"/>
        <v>17.647058823529409</v>
      </c>
      <c r="FE32" s="10">
        <f t="shared" si="23"/>
        <v>0</v>
      </c>
      <c r="FF32" s="10">
        <f t="shared" si="23"/>
        <v>82.35294117647058</v>
      </c>
      <c r="FG32" s="10">
        <f t="shared" si="23"/>
        <v>0</v>
      </c>
      <c r="FH32" s="10">
        <f t="shared" si="23"/>
        <v>17.647058823529409</v>
      </c>
      <c r="FI32" s="10">
        <f t="shared" si="23"/>
        <v>82.35294117647058</v>
      </c>
      <c r="FJ32" s="10">
        <f t="shared" si="23"/>
        <v>17.647058823529409</v>
      </c>
      <c r="FK32" s="10">
        <f t="shared" si="23"/>
        <v>0</v>
      </c>
    </row>
    <row r="34" spans="2:5">
      <c r="B34" t="s">
        <v>813</v>
      </c>
    </row>
    <row r="35" spans="2:5">
      <c r="B35" t="s">
        <v>814</v>
      </c>
      <c r="C35" t="s">
        <v>827</v>
      </c>
      <c r="D35" s="34">
        <f>(C32+F32+I32+L32+O32)/5</f>
        <v>0</v>
      </c>
      <c r="E35" s="18">
        <f>D35/100*17</f>
        <v>0</v>
      </c>
    </row>
    <row r="36" spans="2:5">
      <c r="B36" t="s">
        <v>815</v>
      </c>
      <c r="C36" t="s">
        <v>827</v>
      </c>
      <c r="D36" s="34">
        <f>(D32+G32+J32+M32+P32)/5</f>
        <v>0</v>
      </c>
      <c r="E36" s="18">
        <f t="shared" ref="E36" si="24">D36/100*25</f>
        <v>0</v>
      </c>
    </row>
    <row r="37" spans="2:5">
      <c r="B37" t="s">
        <v>816</v>
      </c>
      <c r="C37" t="s">
        <v>827</v>
      </c>
      <c r="D37" s="34">
        <f>(E32+H32+K32+N32+Q32)/5</f>
        <v>0</v>
      </c>
      <c r="E37" s="18">
        <f>D37/100*17</f>
        <v>0</v>
      </c>
    </row>
    <row r="38" spans="2:5">
      <c r="D38" s="27">
        <f>SUM(D35:D37)</f>
        <v>0</v>
      </c>
      <c r="E38" s="27">
        <f>SUM(E35:E37)</f>
        <v>0</v>
      </c>
    </row>
    <row r="39" spans="2:5">
      <c r="B39" t="s">
        <v>814</v>
      </c>
      <c r="C39" t="s">
        <v>828</v>
      </c>
      <c r="D39" s="34">
        <f>(R32+U32+X32+AA32+AD32+AG32+AJ32+AM32+AP32+AS32+AV32+AY32+BB32+BE32+BH32)/15</f>
        <v>0</v>
      </c>
      <c r="E39">
        <f>D39/100*25</f>
        <v>0</v>
      </c>
    </row>
    <row r="40" spans="2:5">
      <c r="B40" t="s">
        <v>815</v>
      </c>
      <c r="C40" t="s">
        <v>828</v>
      </c>
      <c r="D40" s="34">
        <f>(S32+V32+Y32+AB32+AE32+AH32+AK32+AN32+AQ32+AT32+AW32+AZ32+BC32+BF32+BI32)/15</f>
        <v>0</v>
      </c>
      <c r="E40">
        <f t="shared" ref="E40:E41" si="25">D40/100*25</f>
        <v>0</v>
      </c>
    </row>
    <row r="41" spans="2:5">
      <c r="B41" t="s">
        <v>816</v>
      </c>
      <c r="C41" t="s">
        <v>828</v>
      </c>
      <c r="D41" s="34">
        <f>(T32+W32+Z32+AC32+AF32+AI32+AL32+AO32+AR32+AU32+AX32+BA32+BD32+BG32+BJ32)/15</f>
        <v>0</v>
      </c>
      <c r="E41">
        <f t="shared" si="25"/>
        <v>0</v>
      </c>
    </row>
    <row r="42" spans="2:5">
      <c r="D42" s="28">
        <f>SUM(D39:D41)</f>
        <v>0</v>
      </c>
      <c r="E42" s="28">
        <f>SUM(E39:E41)</f>
        <v>0</v>
      </c>
    </row>
    <row r="43" spans="2:5">
      <c r="B43" t="s">
        <v>814</v>
      </c>
      <c r="C43" t="s">
        <v>829</v>
      </c>
      <c r="D43" s="34">
        <f>(BK32+BN32+BQ32+BT32+BW32)/5</f>
        <v>36.470588235294116</v>
      </c>
      <c r="E43">
        <f>D43/100*25</f>
        <v>9.117647058823529</v>
      </c>
    </row>
    <row r="44" spans="2:5">
      <c r="B44" t="s">
        <v>815</v>
      </c>
      <c r="C44" t="s">
        <v>829</v>
      </c>
      <c r="D44" s="34">
        <f>(BL32+BO32+BR32+BU32+BX32)/5</f>
        <v>34.117647058823522</v>
      </c>
      <c r="E44">
        <f t="shared" ref="E44:E45" si="26">D44/100*25</f>
        <v>8.5294117647058805</v>
      </c>
    </row>
    <row r="45" spans="2:5">
      <c r="B45" t="s">
        <v>816</v>
      </c>
      <c r="C45" t="s">
        <v>829</v>
      </c>
      <c r="D45" s="34">
        <f>(BM32+BP32+BS32+BV32+BY32)/5</f>
        <v>16.470588235294116</v>
      </c>
      <c r="E45">
        <f t="shared" si="26"/>
        <v>4.117647058823529</v>
      </c>
    </row>
    <row r="46" spans="2:5">
      <c r="D46" s="28">
        <f>SUM(D43:D45)</f>
        <v>87.058823529411754</v>
      </c>
      <c r="E46" s="28">
        <f>SUM(E43:E45)</f>
        <v>21.764705882352938</v>
      </c>
    </row>
    <row r="47" spans="2:5">
      <c r="B47" t="s">
        <v>814</v>
      </c>
      <c r="C47" t="s">
        <v>830</v>
      </c>
      <c r="D47" s="34">
        <f>(BZ32+CC32+CF32+CI32+CL32+CO32+CR32+CU32+CX32+DA32+DD32+DG32+DJ32+DM32+DP32+DS32+DV32+DY32+EB32+EE32+EH32+EK32+EN32+EQ32+ET32)/25</f>
        <v>25.882352941176467</v>
      </c>
      <c r="E47">
        <f>D47/100*25</f>
        <v>6.4705882352941169</v>
      </c>
    </row>
    <row r="48" spans="2:5">
      <c r="B48" t="s">
        <v>815</v>
      </c>
      <c r="C48" t="s">
        <v>830</v>
      </c>
      <c r="D48" s="34">
        <f>(CA32+CD32+CG32+CJ32+CM32+CP32+CS32+CV32+CY32+DB32+DE32+DH32+DK32+DN32+DQ32+DT32+DW32+DZ32+EC32+EF32+EI32+EL32+EO32+ER32+EU32)/25</f>
        <v>63.529411764705877</v>
      </c>
      <c r="E48">
        <f t="shared" ref="E48:E49" si="27">D48/100*25</f>
        <v>15.882352941176469</v>
      </c>
    </row>
    <row r="49" spans="2:5">
      <c r="B49" t="s">
        <v>816</v>
      </c>
      <c r="C49" t="s">
        <v>830</v>
      </c>
      <c r="D49" s="34">
        <f>(CB32+CE32+CH32+CK32+CN32+CQ32+CT32+CW32+CZ32+DC32+DF32+DI32+DL32+DO32+DR32+DU32+DX32+EA32+ED32+EG32+EJ32+EM32+EP32+ES32+EV32)/25</f>
        <v>10.588235294117645</v>
      </c>
      <c r="E49">
        <f t="shared" si="27"/>
        <v>2.6470588235294112</v>
      </c>
    </row>
    <row r="50" spans="2:5">
      <c r="D50" s="28">
        <f>SUM(D47:D49)</f>
        <v>100</v>
      </c>
      <c r="E50" s="28">
        <f>SUM(E47:E49)</f>
        <v>25</v>
      </c>
    </row>
    <row r="51" spans="2:5">
      <c r="B51" t="s">
        <v>814</v>
      </c>
      <c r="C51" t="s">
        <v>831</v>
      </c>
      <c r="D51" s="34">
        <f>(EW32+EZ32+FC32+FF32+FI32)/5</f>
        <v>65.882352941176464</v>
      </c>
      <c r="E51">
        <f>D51/100*25</f>
        <v>16.470588235294116</v>
      </c>
    </row>
    <row r="52" spans="2:5">
      <c r="B52" t="s">
        <v>815</v>
      </c>
      <c r="C52" t="s">
        <v>831</v>
      </c>
      <c r="D52" s="34">
        <f>(EX32+FA32+FD32+FG32+FJ32)/5</f>
        <v>25.882352941176471</v>
      </c>
      <c r="E52">
        <f t="shared" ref="E52:E53" si="28">D52/100*25</f>
        <v>6.4705882352941186</v>
      </c>
    </row>
    <row r="53" spans="2:5">
      <c r="B53" t="s">
        <v>816</v>
      </c>
      <c r="C53" t="s">
        <v>831</v>
      </c>
      <c r="D53" s="34">
        <f>(EY32+FB32+FE32+FH32+FK32)/5</f>
        <v>8.235294117647058</v>
      </c>
      <c r="E53">
        <f t="shared" si="28"/>
        <v>2.0588235294117645</v>
      </c>
    </row>
    <row r="54" spans="2:5">
      <c r="D54" s="28">
        <f>SUM(D51:D53)</f>
        <v>99.999999999999986</v>
      </c>
      <c r="E54" s="28">
        <f>SUM(E51:E53)</f>
        <v>25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1:B31"/>
    <mergeCell ref="A32:B32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51"/>
  <sheetViews>
    <sheetView tabSelected="1" workbookViewId="0">
      <pane xSplit="2" ySplit="13" topLeftCell="C35" activePane="bottomRight" state="frozen"/>
      <selection pane="topRight" activeCell="C1" sqref="C1"/>
      <selection pane="bottomLeft" activeCell="A14" sqref="A14"/>
      <selection pane="bottomRight" activeCell="BV27" sqref="BV27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4" t="s">
        <v>1396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2" t="s">
        <v>2</v>
      </c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53" t="s">
        <v>88</v>
      </c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60" t="s">
        <v>115</v>
      </c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2"/>
      <c r="GA4" s="55" t="s">
        <v>138</v>
      </c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</row>
    <row r="5" spans="1:254" ht="13.5" customHeight="1">
      <c r="A5" s="51"/>
      <c r="B5" s="51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 t="s">
        <v>56</v>
      </c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 t="s">
        <v>3</v>
      </c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 t="s">
        <v>331</v>
      </c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 t="s">
        <v>332</v>
      </c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 t="s">
        <v>159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1" t="s">
        <v>116</v>
      </c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174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 t="s">
        <v>174</v>
      </c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 t="s">
        <v>117</v>
      </c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3" t="s">
        <v>139</v>
      </c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</row>
    <row r="6" spans="1:254" ht="15.75" hidden="1">
      <c r="A6" s="51"/>
      <c r="B6" s="51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51"/>
      <c r="B7" s="51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51"/>
      <c r="B8" s="51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51"/>
      <c r="B9" s="5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51"/>
      <c r="B10" s="51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51"/>
      <c r="B11" s="51"/>
      <c r="C11" s="45" t="s">
        <v>436</v>
      </c>
      <c r="D11" s="45" t="s">
        <v>5</v>
      </c>
      <c r="E11" s="45" t="s">
        <v>6</v>
      </c>
      <c r="F11" s="45" t="s">
        <v>437</v>
      </c>
      <c r="G11" s="45" t="s">
        <v>7</v>
      </c>
      <c r="H11" s="45" t="s">
        <v>8</v>
      </c>
      <c r="I11" s="45" t="s">
        <v>493</v>
      </c>
      <c r="J11" s="45" t="s">
        <v>9</v>
      </c>
      <c r="K11" s="45" t="s">
        <v>10</v>
      </c>
      <c r="L11" s="45" t="s">
        <v>438</v>
      </c>
      <c r="M11" s="45" t="s">
        <v>9</v>
      </c>
      <c r="N11" s="45" t="s">
        <v>10</v>
      </c>
      <c r="O11" s="45" t="s">
        <v>439</v>
      </c>
      <c r="P11" s="45" t="s">
        <v>11</v>
      </c>
      <c r="Q11" s="45" t="s">
        <v>4</v>
      </c>
      <c r="R11" s="45" t="s">
        <v>440</v>
      </c>
      <c r="S11" s="45" t="s">
        <v>6</v>
      </c>
      <c r="T11" s="45" t="s">
        <v>12</v>
      </c>
      <c r="U11" s="45" t="s">
        <v>441</v>
      </c>
      <c r="V11" s="45"/>
      <c r="W11" s="45"/>
      <c r="X11" s="45" t="s">
        <v>442</v>
      </c>
      <c r="Y11" s="45"/>
      <c r="Z11" s="45"/>
      <c r="AA11" s="45" t="s">
        <v>494</v>
      </c>
      <c r="AB11" s="45"/>
      <c r="AC11" s="45"/>
      <c r="AD11" s="45" t="s">
        <v>443</v>
      </c>
      <c r="AE11" s="45"/>
      <c r="AF11" s="45"/>
      <c r="AG11" s="45" t="s">
        <v>444</v>
      </c>
      <c r="AH11" s="45"/>
      <c r="AI11" s="45"/>
      <c r="AJ11" s="45" t="s">
        <v>445</v>
      </c>
      <c r="AK11" s="45"/>
      <c r="AL11" s="45"/>
      <c r="AM11" s="43" t="s">
        <v>446</v>
      </c>
      <c r="AN11" s="43"/>
      <c r="AO11" s="43"/>
      <c r="AP11" s="45" t="s">
        <v>447</v>
      </c>
      <c r="AQ11" s="45"/>
      <c r="AR11" s="45"/>
      <c r="AS11" s="45" t="s">
        <v>448</v>
      </c>
      <c r="AT11" s="45"/>
      <c r="AU11" s="45"/>
      <c r="AV11" s="45" t="s">
        <v>449</v>
      </c>
      <c r="AW11" s="45"/>
      <c r="AX11" s="45"/>
      <c r="AY11" s="45" t="s">
        <v>450</v>
      </c>
      <c r="AZ11" s="45"/>
      <c r="BA11" s="45"/>
      <c r="BB11" s="45" t="s">
        <v>451</v>
      </c>
      <c r="BC11" s="45"/>
      <c r="BD11" s="45"/>
      <c r="BE11" s="43" t="s">
        <v>495</v>
      </c>
      <c r="BF11" s="43"/>
      <c r="BG11" s="43"/>
      <c r="BH11" s="43" t="s">
        <v>452</v>
      </c>
      <c r="BI11" s="43"/>
      <c r="BJ11" s="43"/>
      <c r="BK11" s="45" t="s">
        <v>453</v>
      </c>
      <c r="BL11" s="45"/>
      <c r="BM11" s="45"/>
      <c r="BN11" s="45" t="s">
        <v>454</v>
      </c>
      <c r="BO11" s="45"/>
      <c r="BP11" s="45"/>
      <c r="BQ11" s="43" t="s">
        <v>455</v>
      </c>
      <c r="BR11" s="43"/>
      <c r="BS11" s="43"/>
      <c r="BT11" s="45" t="s">
        <v>456</v>
      </c>
      <c r="BU11" s="45"/>
      <c r="BV11" s="45"/>
      <c r="BW11" s="43" t="s">
        <v>457</v>
      </c>
      <c r="BX11" s="43"/>
      <c r="BY11" s="43"/>
      <c r="BZ11" s="43" t="s">
        <v>458</v>
      </c>
      <c r="CA11" s="43"/>
      <c r="CB11" s="43"/>
      <c r="CC11" s="43" t="s">
        <v>496</v>
      </c>
      <c r="CD11" s="43"/>
      <c r="CE11" s="43"/>
      <c r="CF11" s="43" t="s">
        <v>459</v>
      </c>
      <c r="CG11" s="43"/>
      <c r="CH11" s="43"/>
      <c r="CI11" s="43" t="s">
        <v>460</v>
      </c>
      <c r="CJ11" s="43"/>
      <c r="CK11" s="43"/>
      <c r="CL11" s="43" t="s">
        <v>461</v>
      </c>
      <c r="CM11" s="43"/>
      <c r="CN11" s="43"/>
      <c r="CO11" s="43" t="s">
        <v>462</v>
      </c>
      <c r="CP11" s="43"/>
      <c r="CQ11" s="43"/>
      <c r="CR11" s="43" t="s">
        <v>463</v>
      </c>
      <c r="CS11" s="43"/>
      <c r="CT11" s="43"/>
      <c r="CU11" s="43" t="s">
        <v>497</v>
      </c>
      <c r="CV11" s="43"/>
      <c r="CW11" s="43"/>
      <c r="CX11" s="43" t="s">
        <v>464</v>
      </c>
      <c r="CY11" s="43"/>
      <c r="CZ11" s="43"/>
      <c r="DA11" s="43" t="s">
        <v>465</v>
      </c>
      <c r="DB11" s="43"/>
      <c r="DC11" s="43"/>
      <c r="DD11" s="43" t="s">
        <v>466</v>
      </c>
      <c r="DE11" s="43"/>
      <c r="DF11" s="43"/>
      <c r="DG11" s="43" t="s">
        <v>467</v>
      </c>
      <c r="DH11" s="43"/>
      <c r="DI11" s="43"/>
      <c r="DJ11" s="43" t="s">
        <v>468</v>
      </c>
      <c r="DK11" s="43"/>
      <c r="DL11" s="43"/>
      <c r="DM11" s="43" t="s">
        <v>469</v>
      </c>
      <c r="DN11" s="43"/>
      <c r="DO11" s="43"/>
      <c r="DP11" s="43" t="s">
        <v>470</v>
      </c>
      <c r="DQ11" s="43"/>
      <c r="DR11" s="43"/>
      <c r="DS11" s="43" t="s">
        <v>471</v>
      </c>
      <c r="DT11" s="43"/>
      <c r="DU11" s="43"/>
      <c r="DV11" s="43" t="s">
        <v>472</v>
      </c>
      <c r="DW11" s="43"/>
      <c r="DX11" s="43"/>
      <c r="DY11" s="43" t="s">
        <v>498</v>
      </c>
      <c r="DZ11" s="43"/>
      <c r="EA11" s="43"/>
      <c r="EB11" s="43" t="s">
        <v>473</v>
      </c>
      <c r="EC11" s="43"/>
      <c r="ED11" s="43"/>
      <c r="EE11" s="43" t="s">
        <v>474</v>
      </c>
      <c r="EF11" s="43"/>
      <c r="EG11" s="43"/>
      <c r="EH11" s="43" t="s">
        <v>475</v>
      </c>
      <c r="EI11" s="43"/>
      <c r="EJ11" s="43"/>
      <c r="EK11" s="43" t="s">
        <v>476</v>
      </c>
      <c r="EL11" s="43"/>
      <c r="EM11" s="43"/>
      <c r="EN11" s="43" t="s">
        <v>477</v>
      </c>
      <c r="EO11" s="43"/>
      <c r="EP11" s="43"/>
      <c r="EQ11" s="43" t="s">
        <v>478</v>
      </c>
      <c r="ER11" s="43"/>
      <c r="ES11" s="43"/>
      <c r="ET11" s="43" t="s">
        <v>479</v>
      </c>
      <c r="EU11" s="43"/>
      <c r="EV11" s="43"/>
      <c r="EW11" s="43" t="s">
        <v>480</v>
      </c>
      <c r="EX11" s="43"/>
      <c r="EY11" s="43"/>
      <c r="EZ11" s="43" t="s">
        <v>481</v>
      </c>
      <c r="FA11" s="43"/>
      <c r="FB11" s="43"/>
      <c r="FC11" s="43" t="s">
        <v>499</v>
      </c>
      <c r="FD11" s="43"/>
      <c r="FE11" s="43"/>
      <c r="FF11" s="43" t="s">
        <v>482</v>
      </c>
      <c r="FG11" s="43"/>
      <c r="FH11" s="43"/>
      <c r="FI11" s="43" t="s">
        <v>483</v>
      </c>
      <c r="FJ11" s="43"/>
      <c r="FK11" s="43"/>
      <c r="FL11" s="43" t="s">
        <v>484</v>
      </c>
      <c r="FM11" s="43"/>
      <c r="FN11" s="43"/>
      <c r="FO11" s="43" t="s">
        <v>485</v>
      </c>
      <c r="FP11" s="43"/>
      <c r="FQ11" s="43"/>
      <c r="FR11" s="43" t="s">
        <v>486</v>
      </c>
      <c r="FS11" s="43"/>
      <c r="FT11" s="43"/>
      <c r="FU11" s="43" t="s">
        <v>487</v>
      </c>
      <c r="FV11" s="43"/>
      <c r="FW11" s="43"/>
      <c r="FX11" s="43" t="s">
        <v>500</v>
      </c>
      <c r="FY11" s="43"/>
      <c r="FZ11" s="43"/>
      <c r="GA11" s="43" t="s">
        <v>488</v>
      </c>
      <c r="GB11" s="43"/>
      <c r="GC11" s="43"/>
      <c r="GD11" s="43" t="s">
        <v>489</v>
      </c>
      <c r="GE11" s="43"/>
      <c r="GF11" s="43"/>
      <c r="GG11" s="43" t="s">
        <v>501</v>
      </c>
      <c r="GH11" s="43"/>
      <c r="GI11" s="43"/>
      <c r="GJ11" s="43" t="s">
        <v>490</v>
      </c>
      <c r="GK11" s="43"/>
      <c r="GL11" s="43"/>
      <c r="GM11" s="43" t="s">
        <v>491</v>
      </c>
      <c r="GN11" s="43"/>
      <c r="GO11" s="43"/>
      <c r="GP11" s="43" t="s">
        <v>492</v>
      </c>
      <c r="GQ11" s="43"/>
      <c r="GR11" s="43"/>
    </row>
    <row r="12" spans="1:254" ht="85.5" customHeight="1">
      <c r="A12" s="51"/>
      <c r="B12" s="51"/>
      <c r="C12" s="50" t="s">
        <v>1055</v>
      </c>
      <c r="D12" s="50"/>
      <c r="E12" s="50"/>
      <c r="F12" s="50" t="s">
        <v>1058</v>
      </c>
      <c r="G12" s="50"/>
      <c r="H12" s="50"/>
      <c r="I12" s="50" t="s">
        <v>1061</v>
      </c>
      <c r="J12" s="50"/>
      <c r="K12" s="50"/>
      <c r="L12" s="50" t="s">
        <v>538</v>
      </c>
      <c r="M12" s="50"/>
      <c r="N12" s="50"/>
      <c r="O12" s="50" t="s">
        <v>1064</v>
      </c>
      <c r="P12" s="50"/>
      <c r="Q12" s="50"/>
      <c r="R12" s="50" t="s">
        <v>1067</v>
      </c>
      <c r="S12" s="50"/>
      <c r="T12" s="50"/>
      <c r="U12" s="50" t="s">
        <v>1071</v>
      </c>
      <c r="V12" s="50"/>
      <c r="W12" s="50"/>
      <c r="X12" s="50" t="s">
        <v>539</v>
      </c>
      <c r="Y12" s="50"/>
      <c r="Z12" s="50"/>
      <c r="AA12" s="50" t="s">
        <v>540</v>
      </c>
      <c r="AB12" s="50"/>
      <c r="AC12" s="50"/>
      <c r="AD12" s="50" t="s">
        <v>541</v>
      </c>
      <c r="AE12" s="50"/>
      <c r="AF12" s="50"/>
      <c r="AG12" s="50" t="s">
        <v>1076</v>
      </c>
      <c r="AH12" s="50"/>
      <c r="AI12" s="50"/>
      <c r="AJ12" s="50" t="s">
        <v>542</v>
      </c>
      <c r="AK12" s="50"/>
      <c r="AL12" s="50"/>
      <c r="AM12" s="50" t="s">
        <v>543</v>
      </c>
      <c r="AN12" s="50"/>
      <c r="AO12" s="50"/>
      <c r="AP12" s="50" t="s">
        <v>544</v>
      </c>
      <c r="AQ12" s="50"/>
      <c r="AR12" s="50"/>
      <c r="AS12" s="50" t="s">
        <v>1079</v>
      </c>
      <c r="AT12" s="50"/>
      <c r="AU12" s="50"/>
      <c r="AV12" s="50" t="s">
        <v>1329</v>
      </c>
      <c r="AW12" s="50"/>
      <c r="AX12" s="50"/>
      <c r="AY12" s="50" t="s">
        <v>545</v>
      </c>
      <c r="AZ12" s="50"/>
      <c r="BA12" s="50"/>
      <c r="BB12" s="50" t="s">
        <v>529</v>
      </c>
      <c r="BC12" s="50"/>
      <c r="BD12" s="50"/>
      <c r="BE12" s="50" t="s">
        <v>546</v>
      </c>
      <c r="BF12" s="50"/>
      <c r="BG12" s="50"/>
      <c r="BH12" s="50" t="s">
        <v>1085</v>
      </c>
      <c r="BI12" s="50"/>
      <c r="BJ12" s="50"/>
      <c r="BK12" s="50" t="s">
        <v>547</v>
      </c>
      <c r="BL12" s="50"/>
      <c r="BM12" s="50"/>
      <c r="BN12" s="50" t="s">
        <v>548</v>
      </c>
      <c r="BO12" s="50"/>
      <c r="BP12" s="50"/>
      <c r="BQ12" s="50" t="s">
        <v>549</v>
      </c>
      <c r="BR12" s="50"/>
      <c r="BS12" s="50"/>
      <c r="BT12" s="50" t="s">
        <v>550</v>
      </c>
      <c r="BU12" s="50"/>
      <c r="BV12" s="50"/>
      <c r="BW12" s="50" t="s">
        <v>1092</v>
      </c>
      <c r="BX12" s="50"/>
      <c r="BY12" s="50"/>
      <c r="BZ12" s="50" t="s">
        <v>557</v>
      </c>
      <c r="CA12" s="50"/>
      <c r="CB12" s="50"/>
      <c r="CC12" s="50" t="s">
        <v>1096</v>
      </c>
      <c r="CD12" s="50"/>
      <c r="CE12" s="50"/>
      <c r="CF12" s="50" t="s">
        <v>558</v>
      </c>
      <c r="CG12" s="50"/>
      <c r="CH12" s="50"/>
      <c r="CI12" s="50" t="s">
        <v>559</v>
      </c>
      <c r="CJ12" s="50"/>
      <c r="CK12" s="50"/>
      <c r="CL12" s="50" t="s">
        <v>560</v>
      </c>
      <c r="CM12" s="50"/>
      <c r="CN12" s="50"/>
      <c r="CO12" s="50" t="s">
        <v>603</v>
      </c>
      <c r="CP12" s="50"/>
      <c r="CQ12" s="50"/>
      <c r="CR12" s="50" t="s">
        <v>600</v>
      </c>
      <c r="CS12" s="50"/>
      <c r="CT12" s="50"/>
      <c r="CU12" s="50" t="s">
        <v>604</v>
      </c>
      <c r="CV12" s="50"/>
      <c r="CW12" s="50"/>
      <c r="CX12" s="50" t="s">
        <v>601</v>
      </c>
      <c r="CY12" s="50"/>
      <c r="CZ12" s="50"/>
      <c r="DA12" s="50" t="s">
        <v>602</v>
      </c>
      <c r="DB12" s="50"/>
      <c r="DC12" s="50"/>
      <c r="DD12" s="50" t="s">
        <v>1108</v>
      </c>
      <c r="DE12" s="50"/>
      <c r="DF12" s="50"/>
      <c r="DG12" s="50" t="s">
        <v>1111</v>
      </c>
      <c r="DH12" s="50"/>
      <c r="DI12" s="50"/>
      <c r="DJ12" s="50" t="s">
        <v>605</v>
      </c>
      <c r="DK12" s="50"/>
      <c r="DL12" s="50"/>
      <c r="DM12" s="50" t="s">
        <v>1115</v>
      </c>
      <c r="DN12" s="50"/>
      <c r="DO12" s="50"/>
      <c r="DP12" s="50" t="s">
        <v>606</v>
      </c>
      <c r="DQ12" s="50"/>
      <c r="DR12" s="50"/>
      <c r="DS12" s="50" t="s">
        <v>607</v>
      </c>
      <c r="DT12" s="50"/>
      <c r="DU12" s="50"/>
      <c r="DV12" s="50" t="s">
        <v>1123</v>
      </c>
      <c r="DW12" s="50"/>
      <c r="DX12" s="50"/>
      <c r="DY12" s="50" t="s">
        <v>608</v>
      </c>
      <c r="DZ12" s="50"/>
      <c r="EA12" s="50"/>
      <c r="EB12" s="50" t="s">
        <v>609</v>
      </c>
      <c r="EC12" s="50"/>
      <c r="ED12" s="50"/>
      <c r="EE12" s="50" t="s">
        <v>610</v>
      </c>
      <c r="EF12" s="50"/>
      <c r="EG12" s="50"/>
      <c r="EH12" s="50" t="s">
        <v>611</v>
      </c>
      <c r="EI12" s="50"/>
      <c r="EJ12" s="50"/>
      <c r="EK12" s="64" t="s">
        <v>612</v>
      </c>
      <c r="EL12" s="64"/>
      <c r="EM12" s="64"/>
      <c r="EN12" s="50" t="s">
        <v>1134</v>
      </c>
      <c r="EO12" s="50"/>
      <c r="EP12" s="50"/>
      <c r="EQ12" s="50" t="s">
        <v>613</v>
      </c>
      <c r="ER12" s="50"/>
      <c r="ES12" s="50"/>
      <c r="ET12" s="50" t="s">
        <v>614</v>
      </c>
      <c r="EU12" s="50"/>
      <c r="EV12" s="50"/>
      <c r="EW12" s="50" t="s">
        <v>1140</v>
      </c>
      <c r="EX12" s="50"/>
      <c r="EY12" s="50"/>
      <c r="EZ12" s="50" t="s">
        <v>616</v>
      </c>
      <c r="FA12" s="50"/>
      <c r="FB12" s="50"/>
      <c r="FC12" s="50" t="s">
        <v>617</v>
      </c>
      <c r="FD12" s="50"/>
      <c r="FE12" s="50"/>
      <c r="FF12" s="50" t="s">
        <v>615</v>
      </c>
      <c r="FG12" s="50"/>
      <c r="FH12" s="50"/>
      <c r="FI12" s="50" t="s">
        <v>1145</v>
      </c>
      <c r="FJ12" s="50"/>
      <c r="FK12" s="50"/>
      <c r="FL12" s="50" t="s">
        <v>618</v>
      </c>
      <c r="FM12" s="50"/>
      <c r="FN12" s="50"/>
      <c r="FO12" s="50" t="s">
        <v>1149</v>
      </c>
      <c r="FP12" s="50"/>
      <c r="FQ12" s="50"/>
      <c r="FR12" s="50" t="s">
        <v>620</v>
      </c>
      <c r="FS12" s="50"/>
      <c r="FT12" s="50"/>
      <c r="FU12" s="64" t="s">
        <v>1332</v>
      </c>
      <c r="FV12" s="64"/>
      <c r="FW12" s="64"/>
      <c r="FX12" s="50" t="s">
        <v>1333</v>
      </c>
      <c r="FY12" s="50"/>
      <c r="FZ12" s="50"/>
      <c r="GA12" s="50" t="s">
        <v>624</v>
      </c>
      <c r="GB12" s="50"/>
      <c r="GC12" s="50"/>
      <c r="GD12" s="50" t="s">
        <v>1155</v>
      </c>
      <c r="GE12" s="50"/>
      <c r="GF12" s="50"/>
      <c r="GG12" s="50" t="s">
        <v>627</v>
      </c>
      <c r="GH12" s="50"/>
      <c r="GI12" s="50"/>
      <c r="GJ12" s="50" t="s">
        <v>1161</v>
      </c>
      <c r="GK12" s="50"/>
      <c r="GL12" s="50"/>
      <c r="GM12" s="50" t="s">
        <v>1165</v>
      </c>
      <c r="GN12" s="50"/>
      <c r="GO12" s="50"/>
      <c r="GP12" s="50" t="s">
        <v>1334</v>
      </c>
      <c r="GQ12" s="50"/>
      <c r="GR12" s="50"/>
    </row>
    <row r="13" spans="1:254" ht="180.75" thickBot="1">
      <c r="A13" s="51"/>
      <c r="B13" s="51"/>
      <c r="C13" s="21" t="s">
        <v>1056</v>
      </c>
      <c r="D13" s="21" t="s">
        <v>1057</v>
      </c>
      <c r="E13" s="21" t="s">
        <v>32</v>
      </c>
      <c r="F13" s="21" t="s">
        <v>502</v>
      </c>
      <c r="G13" s="21" t="s">
        <v>1059</v>
      </c>
      <c r="H13" s="21" t="s">
        <v>1060</v>
      </c>
      <c r="I13" s="21" t="s">
        <v>333</v>
      </c>
      <c r="J13" s="21" t="s">
        <v>1062</v>
      </c>
      <c r="K13" s="21" t="s">
        <v>1063</v>
      </c>
      <c r="L13" s="21" t="s">
        <v>503</v>
      </c>
      <c r="M13" s="21" t="s">
        <v>504</v>
      </c>
      <c r="N13" s="21" t="s">
        <v>505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1075</v>
      </c>
      <c r="AG13" s="21" t="s">
        <v>515</v>
      </c>
      <c r="AH13" s="21" t="s">
        <v>516</v>
      </c>
      <c r="AI13" s="21" t="s">
        <v>1077</v>
      </c>
      <c r="AJ13" s="21" t="s">
        <v>216</v>
      </c>
      <c r="AK13" s="21" t="s">
        <v>1078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1082</v>
      </c>
      <c r="BA13" s="21" t="s">
        <v>193</v>
      </c>
      <c r="BB13" s="21" t="s">
        <v>1083</v>
      </c>
      <c r="BC13" s="21" t="s">
        <v>530</v>
      </c>
      <c r="BD13" s="21" t="s">
        <v>1084</v>
      </c>
      <c r="BE13" s="21" t="s">
        <v>84</v>
      </c>
      <c r="BF13" s="21" t="s">
        <v>531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535</v>
      </c>
      <c r="BU13" s="21" t="s">
        <v>536</v>
      </c>
      <c r="BV13" s="21" t="s">
        <v>537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551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1109</v>
      </c>
      <c r="DF13" s="21" t="s">
        <v>1110</v>
      </c>
      <c r="DG13" s="21" t="s">
        <v>574</v>
      </c>
      <c r="DH13" s="21" t="s">
        <v>575</v>
      </c>
      <c r="DI13" s="21" t="s">
        <v>1112</v>
      </c>
      <c r="DJ13" s="21" t="s">
        <v>1113</v>
      </c>
      <c r="DK13" s="21" t="s">
        <v>571</v>
      </c>
      <c r="DL13" s="21" t="s">
        <v>1114</v>
      </c>
      <c r="DM13" s="21" t="s">
        <v>572</v>
      </c>
      <c r="DN13" s="21" t="s">
        <v>1116</v>
      </c>
      <c r="DO13" s="21" t="s">
        <v>1117</v>
      </c>
      <c r="DP13" s="21" t="s">
        <v>573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577</v>
      </c>
      <c r="EC13" s="21" t="s">
        <v>578</v>
      </c>
      <c r="ED13" s="21" t="s">
        <v>1128</v>
      </c>
      <c r="EE13" s="21" t="s">
        <v>405</v>
      </c>
      <c r="EF13" s="21" t="s">
        <v>579</v>
      </c>
      <c r="EG13" s="21" t="s">
        <v>1129</v>
      </c>
      <c r="EH13" s="21" t="s">
        <v>580</v>
      </c>
      <c r="EI13" s="21" t="s">
        <v>581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582</v>
      </c>
      <c r="EO13" s="21" t="s">
        <v>583</v>
      </c>
      <c r="EP13" s="21" t="s">
        <v>1135</v>
      </c>
      <c r="EQ13" s="21" t="s">
        <v>584</v>
      </c>
      <c r="ER13" s="21" t="s">
        <v>585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1144</v>
      </c>
      <c r="FF13" s="21" t="s">
        <v>586</v>
      </c>
      <c r="FG13" s="21" t="s">
        <v>587</v>
      </c>
      <c r="FH13" s="21" t="s">
        <v>588</v>
      </c>
      <c r="FI13" s="21" t="s">
        <v>1146</v>
      </c>
      <c r="FJ13" s="21" t="s">
        <v>1147</v>
      </c>
      <c r="FK13" s="21" t="s">
        <v>1148</v>
      </c>
      <c r="FL13" s="21" t="s">
        <v>591</v>
      </c>
      <c r="FM13" s="21" t="s">
        <v>592</v>
      </c>
      <c r="FN13" s="21" t="s">
        <v>593</v>
      </c>
      <c r="FO13" s="21" t="s">
        <v>1150</v>
      </c>
      <c r="FP13" s="21" t="s">
        <v>1151</v>
      </c>
      <c r="FQ13" s="21" t="s">
        <v>1152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1153</v>
      </c>
      <c r="FZ13" s="21" t="s">
        <v>1154</v>
      </c>
      <c r="GA13" s="21" t="s">
        <v>621</v>
      </c>
      <c r="GB13" s="21" t="s">
        <v>622</v>
      </c>
      <c r="GC13" s="21" t="s">
        <v>623</v>
      </c>
      <c r="GD13" s="21" t="s">
        <v>1156</v>
      </c>
      <c r="GE13" s="21" t="s">
        <v>1157</v>
      </c>
      <c r="GF13" s="21" t="s">
        <v>1158</v>
      </c>
      <c r="GG13" s="21" t="s">
        <v>628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629</v>
      </c>
      <c r="GN13" s="21" t="s">
        <v>630</v>
      </c>
      <c r="GO13" s="21" t="s">
        <v>631</v>
      </c>
      <c r="GP13" s="21" t="s">
        <v>1166</v>
      </c>
      <c r="GQ13" s="21" t="s">
        <v>1167</v>
      </c>
      <c r="GR13" s="21" t="s">
        <v>1168</v>
      </c>
    </row>
    <row r="14" spans="1:254" ht="19.5" thickBot="1">
      <c r="A14" s="23">
        <v>1</v>
      </c>
      <c r="B14" s="38" t="s">
        <v>1382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>
        <v>1</v>
      </c>
      <c r="AW14" s="4"/>
      <c r="AX14" s="4"/>
      <c r="AY14" s="4"/>
      <c r="AZ14" s="4">
        <v>1</v>
      </c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>
        <v>1</v>
      </c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/>
      <c r="EY14" s="4">
        <v>1</v>
      </c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/>
      <c r="FV14" s="4"/>
      <c r="FW14" s="4">
        <v>1</v>
      </c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9.5" thickBot="1">
      <c r="A15" s="2">
        <v>2</v>
      </c>
      <c r="B15" s="39" t="s">
        <v>1383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>
        <v>1</v>
      </c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/>
      <c r="EY15" s="4">
        <v>1</v>
      </c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/>
      <c r="FW15" s="4">
        <v>1</v>
      </c>
      <c r="FX15" s="4"/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9.5" thickBot="1">
      <c r="A16" s="2">
        <v>3</v>
      </c>
      <c r="B16" s="39" t="s">
        <v>1384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>
        <v>1</v>
      </c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/>
      <c r="EY16" s="4">
        <v>1</v>
      </c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/>
      <c r="FW16" s="4">
        <v>1</v>
      </c>
      <c r="FX16" s="4"/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9.5" thickBot="1">
      <c r="A17" s="2">
        <v>4</v>
      </c>
      <c r="B17" s="39" t="s">
        <v>1385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>
        <v>1</v>
      </c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/>
      <c r="EY17" s="4">
        <v>1</v>
      </c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/>
      <c r="FW17" s="4">
        <v>1</v>
      </c>
      <c r="FX17" s="4"/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9.5" thickBot="1">
      <c r="A18" s="2">
        <v>5</v>
      </c>
      <c r="B18" s="39" t="s">
        <v>1386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>
        <v>1</v>
      </c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/>
      <c r="EY18" s="4">
        <v>1</v>
      </c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/>
      <c r="FW18" s="4">
        <v>1</v>
      </c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9.5" thickBot="1">
      <c r="A19" s="2">
        <v>6</v>
      </c>
      <c r="B19" s="39" t="s">
        <v>1387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>
        <v>1</v>
      </c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/>
      <c r="EY19" s="4">
        <v>1</v>
      </c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/>
      <c r="FV19" s="4"/>
      <c r="FW19" s="4">
        <v>1</v>
      </c>
      <c r="FX19" s="4"/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9.5" thickBot="1">
      <c r="A20" s="2">
        <v>7</v>
      </c>
      <c r="B20" s="39" t="s">
        <v>1388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>
        <v>1</v>
      </c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/>
      <c r="EY20" s="4">
        <v>1</v>
      </c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/>
      <c r="FW20" s="4">
        <v>1</v>
      </c>
      <c r="FX20" s="4"/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9.5" thickBot="1">
      <c r="A21" s="3">
        <v>8</v>
      </c>
      <c r="B21" s="39" t="s">
        <v>1389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>
        <v>1</v>
      </c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/>
      <c r="EY21" s="4">
        <v>1</v>
      </c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/>
      <c r="FW21" s="4">
        <v>1</v>
      </c>
      <c r="FX21" s="4"/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ht="19.5" thickBot="1">
      <c r="A22" s="3">
        <v>9</v>
      </c>
      <c r="B22" s="39" t="s">
        <v>1390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>
        <v>1</v>
      </c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/>
      <c r="EY22" s="4">
        <v>1</v>
      </c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/>
      <c r="FV22" s="4"/>
      <c r="FW22" s="4">
        <v>1</v>
      </c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9.5" thickBot="1">
      <c r="A23" s="3">
        <v>10</v>
      </c>
      <c r="B23" s="39" t="s">
        <v>1391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>
        <v>1</v>
      </c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/>
      <c r="EY23" s="4">
        <v>1</v>
      </c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/>
      <c r="FW23" s="4">
        <v>1</v>
      </c>
      <c r="FX23" s="4"/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9.5" thickBot="1">
      <c r="A24" s="3">
        <v>11</v>
      </c>
      <c r="B24" s="39" t="s">
        <v>1392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>
        <v>1</v>
      </c>
      <c r="AW24" s="4"/>
      <c r="AX24" s="4"/>
      <c r="AY24" s="4"/>
      <c r="AZ24" s="4">
        <v>1</v>
      </c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>
        <v>1</v>
      </c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/>
      <c r="EY24" s="4">
        <v>1</v>
      </c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/>
      <c r="FW24" s="4">
        <v>1</v>
      </c>
      <c r="FX24" s="4"/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9.5" thickBot="1">
      <c r="A25" s="3">
        <v>12</v>
      </c>
      <c r="B25" s="39" t="s">
        <v>1393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>
        <v>1</v>
      </c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/>
      <c r="EY25" s="4">
        <v>1</v>
      </c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/>
      <c r="FW25" s="4">
        <v>1</v>
      </c>
      <c r="FX25" s="4"/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9.5" thickBot="1">
      <c r="A26" s="3">
        <v>13</v>
      </c>
      <c r="B26" s="39" t="s">
        <v>1394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>
        <v>1</v>
      </c>
      <c r="AW26" s="4"/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>
        <v>1</v>
      </c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/>
      <c r="EY26" s="4">
        <v>1</v>
      </c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/>
      <c r="FV26" s="4"/>
      <c r="FW26" s="4">
        <v>1</v>
      </c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9.5" thickBot="1">
      <c r="A27" s="3">
        <v>14</v>
      </c>
      <c r="B27" s="39" t="s">
        <v>1395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/>
      <c r="AZ27" s="4">
        <v>1</v>
      </c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/>
      <c r="BX27" s="4">
        <v>1</v>
      </c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>
        <v>1</v>
      </c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/>
      <c r="EY27" s="4">
        <v>1</v>
      </c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/>
      <c r="FV27" s="4"/>
      <c r="FW27" s="4">
        <v>1</v>
      </c>
      <c r="FX27" s="4"/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>
      <c r="A28" s="46" t="s">
        <v>278</v>
      </c>
      <c r="B28" s="47"/>
      <c r="C28" s="3">
        <f t="shared" ref="C28:AH28" si="0">SUM(C14:C27)</f>
        <v>14</v>
      </c>
      <c r="D28" s="3">
        <f t="shared" si="0"/>
        <v>0</v>
      </c>
      <c r="E28" s="3">
        <f t="shared" si="0"/>
        <v>0</v>
      </c>
      <c r="F28" s="3">
        <f t="shared" si="0"/>
        <v>14</v>
      </c>
      <c r="G28" s="3">
        <f t="shared" si="0"/>
        <v>0</v>
      </c>
      <c r="H28" s="3">
        <f t="shared" si="0"/>
        <v>0</v>
      </c>
      <c r="I28" s="3">
        <f t="shared" si="0"/>
        <v>14</v>
      </c>
      <c r="J28" s="3">
        <f t="shared" si="0"/>
        <v>0</v>
      </c>
      <c r="K28" s="3">
        <f t="shared" si="0"/>
        <v>0</v>
      </c>
      <c r="L28" s="3">
        <f t="shared" si="0"/>
        <v>14</v>
      </c>
      <c r="M28" s="3">
        <f t="shared" si="0"/>
        <v>0</v>
      </c>
      <c r="N28" s="3">
        <f t="shared" si="0"/>
        <v>0</v>
      </c>
      <c r="O28" s="3">
        <f t="shared" si="0"/>
        <v>14</v>
      </c>
      <c r="P28" s="3">
        <f t="shared" si="0"/>
        <v>0</v>
      </c>
      <c r="Q28" s="3">
        <f t="shared" si="0"/>
        <v>0</v>
      </c>
      <c r="R28" s="3">
        <f t="shared" si="0"/>
        <v>14</v>
      </c>
      <c r="S28" s="3">
        <f t="shared" si="0"/>
        <v>0</v>
      </c>
      <c r="T28" s="3">
        <f t="shared" si="0"/>
        <v>0</v>
      </c>
      <c r="U28" s="3">
        <f t="shared" si="0"/>
        <v>14</v>
      </c>
      <c r="V28" s="3">
        <f t="shared" si="0"/>
        <v>0</v>
      </c>
      <c r="W28" s="3">
        <f t="shared" si="0"/>
        <v>0</v>
      </c>
      <c r="X28" s="3">
        <f t="shared" si="0"/>
        <v>14</v>
      </c>
      <c r="Y28" s="3">
        <f t="shared" si="0"/>
        <v>0</v>
      </c>
      <c r="Z28" s="3">
        <f t="shared" si="0"/>
        <v>0</v>
      </c>
      <c r="AA28" s="3">
        <f t="shared" si="0"/>
        <v>14</v>
      </c>
      <c r="AB28" s="3">
        <f t="shared" si="0"/>
        <v>0</v>
      </c>
      <c r="AC28" s="3">
        <f t="shared" si="0"/>
        <v>0</v>
      </c>
      <c r="AD28" s="3">
        <f t="shared" si="0"/>
        <v>14</v>
      </c>
      <c r="AE28" s="3">
        <f t="shared" si="0"/>
        <v>0</v>
      </c>
      <c r="AF28" s="3">
        <f t="shared" si="0"/>
        <v>0</v>
      </c>
      <c r="AG28" s="3">
        <f t="shared" si="0"/>
        <v>14</v>
      </c>
      <c r="AH28" s="3">
        <f t="shared" si="0"/>
        <v>0</v>
      </c>
      <c r="AI28" s="3">
        <f t="shared" ref="AI28:BN28" si="1">SUM(AI14:AI27)</f>
        <v>0</v>
      </c>
      <c r="AJ28" s="3">
        <f t="shared" si="1"/>
        <v>14</v>
      </c>
      <c r="AK28" s="3">
        <f t="shared" si="1"/>
        <v>0</v>
      </c>
      <c r="AL28" s="3">
        <f t="shared" si="1"/>
        <v>0</v>
      </c>
      <c r="AM28" s="3">
        <f t="shared" si="1"/>
        <v>0</v>
      </c>
      <c r="AN28" s="3">
        <f t="shared" si="1"/>
        <v>14</v>
      </c>
      <c r="AO28" s="3">
        <f t="shared" si="1"/>
        <v>0</v>
      </c>
      <c r="AP28" s="3">
        <f t="shared" si="1"/>
        <v>0</v>
      </c>
      <c r="AQ28" s="3">
        <f t="shared" si="1"/>
        <v>14</v>
      </c>
      <c r="AR28" s="3">
        <f t="shared" si="1"/>
        <v>0</v>
      </c>
      <c r="AS28" s="3">
        <f t="shared" si="1"/>
        <v>0</v>
      </c>
      <c r="AT28" s="3">
        <f t="shared" si="1"/>
        <v>14</v>
      </c>
      <c r="AU28" s="3">
        <f t="shared" si="1"/>
        <v>0</v>
      </c>
      <c r="AV28" s="3">
        <f t="shared" si="1"/>
        <v>14</v>
      </c>
      <c r="AW28" s="3">
        <f t="shared" si="1"/>
        <v>0</v>
      </c>
      <c r="AX28" s="3">
        <f t="shared" si="1"/>
        <v>0</v>
      </c>
      <c r="AY28" s="3">
        <f t="shared" si="1"/>
        <v>0</v>
      </c>
      <c r="AZ28" s="3">
        <f t="shared" si="1"/>
        <v>14</v>
      </c>
      <c r="BA28" s="3">
        <f t="shared" si="1"/>
        <v>0</v>
      </c>
      <c r="BB28" s="3">
        <f t="shared" si="1"/>
        <v>14</v>
      </c>
      <c r="BC28" s="3">
        <f t="shared" si="1"/>
        <v>0</v>
      </c>
      <c r="BD28" s="3">
        <f t="shared" si="1"/>
        <v>0</v>
      </c>
      <c r="BE28" s="3">
        <f t="shared" si="1"/>
        <v>14</v>
      </c>
      <c r="BF28" s="3">
        <f t="shared" si="1"/>
        <v>0</v>
      </c>
      <c r="BG28" s="3">
        <f t="shared" si="1"/>
        <v>0</v>
      </c>
      <c r="BH28" s="3">
        <f t="shared" si="1"/>
        <v>14</v>
      </c>
      <c r="BI28" s="3">
        <f t="shared" si="1"/>
        <v>0</v>
      </c>
      <c r="BJ28" s="3">
        <f t="shared" si="1"/>
        <v>0</v>
      </c>
      <c r="BK28" s="3">
        <v>14</v>
      </c>
      <c r="BL28" s="3">
        <f t="shared" si="1"/>
        <v>0</v>
      </c>
      <c r="BM28" s="3">
        <f t="shared" si="1"/>
        <v>0</v>
      </c>
      <c r="BN28" s="3">
        <f t="shared" si="1"/>
        <v>14</v>
      </c>
      <c r="BO28" s="3">
        <f t="shared" ref="BO28:CT28" si="2">SUM(BO14:BO27)</f>
        <v>0</v>
      </c>
      <c r="BP28" s="3">
        <f t="shared" si="2"/>
        <v>0</v>
      </c>
      <c r="BQ28" s="3">
        <f t="shared" si="2"/>
        <v>14</v>
      </c>
      <c r="BR28" s="3">
        <f t="shared" si="2"/>
        <v>0</v>
      </c>
      <c r="BS28" s="3">
        <f t="shared" si="2"/>
        <v>0</v>
      </c>
      <c r="BT28" s="3">
        <v>14</v>
      </c>
      <c r="BU28" s="3">
        <f t="shared" si="2"/>
        <v>0</v>
      </c>
      <c r="BV28" s="3">
        <f t="shared" si="2"/>
        <v>0</v>
      </c>
      <c r="BW28" s="3">
        <f t="shared" si="2"/>
        <v>0</v>
      </c>
      <c r="BX28" s="3">
        <f t="shared" si="2"/>
        <v>14</v>
      </c>
      <c r="BY28" s="3">
        <f t="shared" si="2"/>
        <v>0</v>
      </c>
      <c r="BZ28" s="3">
        <f t="shared" si="2"/>
        <v>14</v>
      </c>
      <c r="CA28" s="3">
        <f t="shared" si="2"/>
        <v>0</v>
      </c>
      <c r="CB28" s="3">
        <f t="shared" si="2"/>
        <v>0</v>
      </c>
      <c r="CC28" s="3">
        <f t="shared" si="2"/>
        <v>14</v>
      </c>
      <c r="CD28" s="3">
        <f t="shared" si="2"/>
        <v>0</v>
      </c>
      <c r="CE28" s="3">
        <f t="shared" si="2"/>
        <v>0</v>
      </c>
      <c r="CF28" s="3">
        <f t="shared" si="2"/>
        <v>14</v>
      </c>
      <c r="CG28" s="3">
        <f t="shared" si="2"/>
        <v>0</v>
      </c>
      <c r="CH28" s="3">
        <f t="shared" si="2"/>
        <v>0</v>
      </c>
      <c r="CI28" s="3">
        <f t="shared" si="2"/>
        <v>14</v>
      </c>
      <c r="CJ28" s="3">
        <f t="shared" si="2"/>
        <v>0</v>
      </c>
      <c r="CK28" s="3">
        <f t="shared" si="2"/>
        <v>0</v>
      </c>
      <c r="CL28" s="3">
        <f t="shared" si="2"/>
        <v>14</v>
      </c>
      <c r="CM28" s="3">
        <f t="shared" si="2"/>
        <v>0</v>
      </c>
      <c r="CN28" s="3">
        <f t="shared" si="2"/>
        <v>0</v>
      </c>
      <c r="CO28" s="3">
        <f t="shared" si="2"/>
        <v>14</v>
      </c>
      <c r="CP28" s="3">
        <f t="shared" si="2"/>
        <v>0</v>
      </c>
      <c r="CQ28" s="3">
        <f t="shared" si="2"/>
        <v>0</v>
      </c>
      <c r="CR28" s="3">
        <v>14</v>
      </c>
      <c r="CS28" s="3">
        <f t="shared" si="2"/>
        <v>0</v>
      </c>
      <c r="CT28" s="3">
        <f t="shared" si="2"/>
        <v>0</v>
      </c>
      <c r="CU28" s="3">
        <f t="shared" ref="CU28:DZ28" si="3">SUM(CU14:CU27)</f>
        <v>14</v>
      </c>
      <c r="CV28" s="3">
        <f t="shared" si="3"/>
        <v>0</v>
      </c>
      <c r="CW28" s="3">
        <f t="shared" si="3"/>
        <v>0</v>
      </c>
      <c r="CX28" s="3">
        <f t="shared" si="3"/>
        <v>0</v>
      </c>
      <c r="CY28" s="3">
        <f t="shared" si="3"/>
        <v>14</v>
      </c>
      <c r="CZ28" s="3">
        <f t="shared" si="3"/>
        <v>0</v>
      </c>
      <c r="DA28" s="3">
        <f t="shared" si="3"/>
        <v>14</v>
      </c>
      <c r="DB28" s="3">
        <f t="shared" si="3"/>
        <v>0</v>
      </c>
      <c r="DC28" s="3">
        <f t="shared" si="3"/>
        <v>0</v>
      </c>
      <c r="DD28" s="3">
        <f t="shared" si="3"/>
        <v>14</v>
      </c>
      <c r="DE28" s="3">
        <f t="shared" si="3"/>
        <v>0</v>
      </c>
      <c r="DF28" s="3">
        <f t="shared" si="3"/>
        <v>0</v>
      </c>
      <c r="DG28" s="3">
        <f t="shared" si="3"/>
        <v>14</v>
      </c>
      <c r="DH28" s="3">
        <f t="shared" si="3"/>
        <v>0</v>
      </c>
      <c r="DI28" s="3">
        <f t="shared" si="3"/>
        <v>0</v>
      </c>
      <c r="DJ28" s="3">
        <f t="shared" si="3"/>
        <v>14</v>
      </c>
      <c r="DK28" s="3">
        <f t="shared" si="3"/>
        <v>0</v>
      </c>
      <c r="DL28" s="3">
        <f t="shared" si="3"/>
        <v>0</v>
      </c>
      <c r="DM28" s="3">
        <f t="shared" si="3"/>
        <v>14</v>
      </c>
      <c r="DN28" s="3">
        <f t="shared" si="3"/>
        <v>0</v>
      </c>
      <c r="DO28" s="3">
        <f t="shared" si="3"/>
        <v>0</v>
      </c>
      <c r="DP28" s="3">
        <f t="shared" si="3"/>
        <v>14</v>
      </c>
      <c r="DQ28" s="3">
        <f t="shared" si="3"/>
        <v>0</v>
      </c>
      <c r="DR28" s="3">
        <f t="shared" si="3"/>
        <v>0</v>
      </c>
      <c r="DS28" s="3">
        <f t="shared" si="3"/>
        <v>14</v>
      </c>
      <c r="DT28" s="3">
        <f t="shared" si="3"/>
        <v>0</v>
      </c>
      <c r="DU28" s="3">
        <f t="shared" si="3"/>
        <v>0</v>
      </c>
      <c r="DV28" s="3">
        <v>14</v>
      </c>
      <c r="DW28" s="3">
        <f t="shared" si="3"/>
        <v>0</v>
      </c>
      <c r="DX28" s="3">
        <f t="shared" si="3"/>
        <v>0</v>
      </c>
      <c r="DY28" s="3">
        <f t="shared" si="3"/>
        <v>0</v>
      </c>
      <c r="DZ28" s="3">
        <f t="shared" si="3"/>
        <v>14</v>
      </c>
      <c r="EA28" s="3">
        <f t="shared" ref="EA28:FF28" si="4">SUM(EA14:EA27)</f>
        <v>0</v>
      </c>
      <c r="EB28" s="3">
        <f t="shared" si="4"/>
        <v>14</v>
      </c>
      <c r="EC28" s="3">
        <f t="shared" si="4"/>
        <v>0</v>
      </c>
      <c r="ED28" s="3">
        <f t="shared" si="4"/>
        <v>0</v>
      </c>
      <c r="EE28" s="3">
        <f t="shared" si="4"/>
        <v>14</v>
      </c>
      <c r="EF28" s="3">
        <f t="shared" si="4"/>
        <v>0</v>
      </c>
      <c r="EG28" s="3">
        <f t="shared" si="4"/>
        <v>0</v>
      </c>
      <c r="EH28" s="3">
        <f t="shared" si="4"/>
        <v>14</v>
      </c>
      <c r="EI28" s="3">
        <f t="shared" si="4"/>
        <v>0</v>
      </c>
      <c r="EJ28" s="3">
        <v>14</v>
      </c>
      <c r="EK28" s="3">
        <f t="shared" si="4"/>
        <v>14</v>
      </c>
      <c r="EL28" s="3">
        <f t="shared" si="4"/>
        <v>0</v>
      </c>
      <c r="EM28" s="3">
        <f t="shared" si="4"/>
        <v>0</v>
      </c>
      <c r="EN28" s="3">
        <f t="shared" si="4"/>
        <v>14</v>
      </c>
      <c r="EO28" s="3">
        <f t="shared" si="4"/>
        <v>0</v>
      </c>
      <c r="EP28" s="3">
        <f t="shared" si="4"/>
        <v>0</v>
      </c>
      <c r="EQ28" s="3">
        <f t="shared" si="4"/>
        <v>14</v>
      </c>
      <c r="ER28" s="3">
        <f t="shared" si="4"/>
        <v>0</v>
      </c>
      <c r="ES28" s="3">
        <f t="shared" si="4"/>
        <v>0</v>
      </c>
      <c r="ET28" s="3">
        <f t="shared" si="4"/>
        <v>14</v>
      </c>
      <c r="EU28" s="3">
        <f t="shared" si="4"/>
        <v>0</v>
      </c>
      <c r="EV28" s="3">
        <f t="shared" si="4"/>
        <v>0</v>
      </c>
      <c r="EW28" s="3">
        <f t="shared" si="4"/>
        <v>0</v>
      </c>
      <c r="EX28" s="3">
        <f t="shared" si="4"/>
        <v>0</v>
      </c>
      <c r="EY28" s="3">
        <f t="shared" si="4"/>
        <v>14</v>
      </c>
      <c r="EZ28" s="3">
        <f t="shared" si="4"/>
        <v>14</v>
      </c>
      <c r="FA28" s="3">
        <f t="shared" si="4"/>
        <v>0</v>
      </c>
      <c r="FB28" s="3">
        <f t="shared" si="4"/>
        <v>0</v>
      </c>
      <c r="FC28" s="3">
        <f t="shared" si="4"/>
        <v>14</v>
      </c>
      <c r="FD28" s="3">
        <f t="shared" si="4"/>
        <v>0</v>
      </c>
      <c r="FE28" s="3">
        <f t="shared" si="4"/>
        <v>0</v>
      </c>
      <c r="FF28" s="3">
        <v>14</v>
      </c>
      <c r="FG28" s="3">
        <f t="shared" ref="FG28:GL28" si="5">SUM(FG14:FG27)</f>
        <v>0</v>
      </c>
      <c r="FH28" s="3">
        <f t="shared" si="5"/>
        <v>0</v>
      </c>
      <c r="FI28" s="3">
        <f t="shared" si="5"/>
        <v>14</v>
      </c>
      <c r="FJ28" s="3">
        <f t="shared" si="5"/>
        <v>0</v>
      </c>
      <c r="FK28" s="3">
        <f t="shared" si="5"/>
        <v>0</v>
      </c>
      <c r="FL28" s="3">
        <f t="shared" si="5"/>
        <v>14</v>
      </c>
      <c r="FM28" s="3">
        <f t="shared" si="5"/>
        <v>0</v>
      </c>
      <c r="FN28" s="3">
        <f t="shared" si="5"/>
        <v>0</v>
      </c>
      <c r="FO28" s="3">
        <f t="shared" si="5"/>
        <v>14</v>
      </c>
      <c r="FP28" s="3">
        <f t="shared" si="5"/>
        <v>0</v>
      </c>
      <c r="FQ28" s="3">
        <f t="shared" si="5"/>
        <v>0</v>
      </c>
      <c r="FR28" s="3">
        <f t="shared" si="5"/>
        <v>14</v>
      </c>
      <c r="FS28" s="3">
        <f t="shared" si="5"/>
        <v>0</v>
      </c>
      <c r="FT28" s="3">
        <f t="shared" si="5"/>
        <v>0</v>
      </c>
      <c r="FU28" s="3">
        <f t="shared" si="5"/>
        <v>0</v>
      </c>
      <c r="FV28" s="3">
        <f t="shared" si="5"/>
        <v>0</v>
      </c>
      <c r="FW28" s="3">
        <f t="shared" si="5"/>
        <v>14</v>
      </c>
      <c r="FX28" s="3">
        <f t="shared" si="5"/>
        <v>0</v>
      </c>
      <c r="FY28" s="3">
        <f t="shared" si="5"/>
        <v>0</v>
      </c>
      <c r="FZ28" s="3">
        <f t="shared" si="5"/>
        <v>0</v>
      </c>
      <c r="GA28" s="3">
        <f t="shared" si="5"/>
        <v>14</v>
      </c>
      <c r="GB28" s="3">
        <f t="shared" si="5"/>
        <v>0</v>
      </c>
      <c r="GC28" s="3">
        <f t="shared" si="5"/>
        <v>0</v>
      </c>
      <c r="GD28" s="3">
        <v>14</v>
      </c>
      <c r="GE28" s="3">
        <f t="shared" si="5"/>
        <v>0</v>
      </c>
      <c r="GF28" s="3">
        <f t="shared" si="5"/>
        <v>0</v>
      </c>
      <c r="GG28" s="3">
        <f t="shared" si="5"/>
        <v>14</v>
      </c>
      <c r="GH28" s="3">
        <f t="shared" si="5"/>
        <v>0</v>
      </c>
      <c r="GI28" s="3">
        <f t="shared" si="5"/>
        <v>0</v>
      </c>
      <c r="GJ28" s="3">
        <f t="shared" si="5"/>
        <v>14</v>
      </c>
      <c r="GK28" s="3">
        <f t="shared" si="5"/>
        <v>0</v>
      </c>
      <c r="GL28" s="3">
        <f t="shared" si="5"/>
        <v>0</v>
      </c>
      <c r="GM28" s="3">
        <f t="shared" ref="GM28:HR28" si="6">SUM(GM14:GM27)</f>
        <v>14</v>
      </c>
      <c r="GN28" s="3">
        <f t="shared" si="6"/>
        <v>0</v>
      </c>
      <c r="GO28" s="3">
        <f t="shared" si="6"/>
        <v>0</v>
      </c>
      <c r="GP28" s="3">
        <f t="shared" si="6"/>
        <v>14</v>
      </c>
      <c r="GQ28" s="3">
        <f t="shared" si="6"/>
        <v>0</v>
      </c>
      <c r="GR28" s="3">
        <f t="shared" si="6"/>
        <v>0</v>
      </c>
    </row>
    <row r="29" spans="1:254" ht="37.5" customHeight="1">
      <c r="A29" s="48" t="s">
        <v>843</v>
      </c>
      <c r="B29" s="49"/>
      <c r="C29" s="10">
        <f>C28/14%</f>
        <v>99.999999999999986</v>
      </c>
      <c r="D29" s="10">
        <f t="shared" ref="D29:BO29" si="7">D28/14%</f>
        <v>0</v>
      </c>
      <c r="E29" s="10">
        <f t="shared" si="7"/>
        <v>0</v>
      </c>
      <c r="F29" s="10">
        <f t="shared" si="7"/>
        <v>99.999999999999986</v>
      </c>
      <c r="G29" s="10">
        <f t="shared" si="7"/>
        <v>0</v>
      </c>
      <c r="H29" s="10">
        <f t="shared" si="7"/>
        <v>0</v>
      </c>
      <c r="I29" s="10">
        <f t="shared" si="7"/>
        <v>99.999999999999986</v>
      </c>
      <c r="J29" s="10">
        <f t="shared" si="7"/>
        <v>0</v>
      </c>
      <c r="K29" s="10">
        <f t="shared" si="7"/>
        <v>0</v>
      </c>
      <c r="L29" s="10">
        <f t="shared" si="7"/>
        <v>99.999999999999986</v>
      </c>
      <c r="M29" s="10">
        <f t="shared" si="7"/>
        <v>0</v>
      </c>
      <c r="N29" s="10">
        <f t="shared" si="7"/>
        <v>0</v>
      </c>
      <c r="O29" s="10">
        <f t="shared" si="7"/>
        <v>99.999999999999986</v>
      </c>
      <c r="P29" s="10">
        <f t="shared" si="7"/>
        <v>0</v>
      </c>
      <c r="Q29" s="10">
        <f t="shared" si="7"/>
        <v>0</v>
      </c>
      <c r="R29" s="10">
        <f t="shared" si="7"/>
        <v>99.999999999999986</v>
      </c>
      <c r="S29" s="10">
        <f t="shared" si="7"/>
        <v>0</v>
      </c>
      <c r="T29" s="10">
        <f t="shared" si="7"/>
        <v>0</v>
      </c>
      <c r="U29" s="10">
        <f t="shared" si="7"/>
        <v>99.999999999999986</v>
      </c>
      <c r="V29" s="10">
        <f t="shared" si="7"/>
        <v>0</v>
      </c>
      <c r="W29" s="10">
        <f t="shared" si="7"/>
        <v>0</v>
      </c>
      <c r="X29" s="10">
        <f t="shared" si="7"/>
        <v>99.999999999999986</v>
      </c>
      <c r="Y29" s="10">
        <f t="shared" si="7"/>
        <v>0</v>
      </c>
      <c r="Z29" s="10">
        <f t="shared" si="7"/>
        <v>0</v>
      </c>
      <c r="AA29" s="10">
        <f t="shared" si="7"/>
        <v>99.999999999999986</v>
      </c>
      <c r="AB29" s="10">
        <f t="shared" si="7"/>
        <v>0</v>
      </c>
      <c r="AC29" s="10">
        <f t="shared" si="7"/>
        <v>0</v>
      </c>
      <c r="AD29" s="10">
        <f t="shared" si="7"/>
        <v>99.999999999999986</v>
      </c>
      <c r="AE29" s="10">
        <f t="shared" si="7"/>
        <v>0</v>
      </c>
      <c r="AF29" s="10">
        <f t="shared" si="7"/>
        <v>0</v>
      </c>
      <c r="AG29" s="10">
        <f t="shared" si="7"/>
        <v>99.999999999999986</v>
      </c>
      <c r="AH29" s="10">
        <f t="shared" si="7"/>
        <v>0</v>
      </c>
      <c r="AI29" s="10">
        <f t="shared" si="7"/>
        <v>0</v>
      </c>
      <c r="AJ29" s="10">
        <f t="shared" si="7"/>
        <v>99.999999999999986</v>
      </c>
      <c r="AK29" s="10">
        <f t="shared" si="7"/>
        <v>0</v>
      </c>
      <c r="AL29" s="10">
        <f t="shared" si="7"/>
        <v>0</v>
      </c>
      <c r="AM29" s="10">
        <f t="shared" si="7"/>
        <v>0</v>
      </c>
      <c r="AN29" s="10">
        <f t="shared" si="7"/>
        <v>99.999999999999986</v>
      </c>
      <c r="AO29" s="10">
        <f t="shared" si="7"/>
        <v>0</v>
      </c>
      <c r="AP29" s="10">
        <f t="shared" si="7"/>
        <v>0</v>
      </c>
      <c r="AQ29" s="10">
        <f t="shared" si="7"/>
        <v>99.999999999999986</v>
      </c>
      <c r="AR29" s="10">
        <f t="shared" si="7"/>
        <v>0</v>
      </c>
      <c r="AS29" s="10">
        <f t="shared" si="7"/>
        <v>0</v>
      </c>
      <c r="AT29" s="10">
        <f t="shared" si="7"/>
        <v>99.999999999999986</v>
      </c>
      <c r="AU29" s="10">
        <f t="shared" si="7"/>
        <v>0</v>
      </c>
      <c r="AV29" s="10">
        <f t="shared" si="7"/>
        <v>99.999999999999986</v>
      </c>
      <c r="AW29" s="10">
        <f t="shared" si="7"/>
        <v>0</v>
      </c>
      <c r="AX29" s="10">
        <f t="shared" si="7"/>
        <v>0</v>
      </c>
      <c r="AY29" s="10">
        <f t="shared" si="7"/>
        <v>0</v>
      </c>
      <c r="AZ29" s="10">
        <f t="shared" si="7"/>
        <v>99.999999999999986</v>
      </c>
      <c r="BA29" s="10">
        <f t="shared" si="7"/>
        <v>0</v>
      </c>
      <c r="BB29" s="10">
        <f t="shared" si="7"/>
        <v>99.999999999999986</v>
      </c>
      <c r="BC29" s="10">
        <f t="shared" si="7"/>
        <v>0</v>
      </c>
      <c r="BD29" s="10">
        <f t="shared" si="7"/>
        <v>0</v>
      </c>
      <c r="BE29" s="10">
        <f t="shared" si="7"/>
        <v>99.999999999999986</v>
      </c>
      <c r="BF29" s="10">
        <f t="shared" si="7"/>
        <v>0</v>
      </c>
      <c r="BG29" s="10">
        <f t="shared" si="7"/>
        <v>0</v>
      </c>
      <c r="BH29" s="10">
        <f t="shared" si="7"/>
        <v>99.999999999999986</v>
      </c>
      <c r="BI29" s="10">
        <f t="shared" si="7"/>
        <v>0</v>
      </c>
      <c r="BJ29" s="10">
        <f t="shared" si="7"/>
        <v>0</v>
      </c>
      <c r="BK29" s="10">
        <f t="shared" si="7"/>
        <v>99.999999999999986</v>
      </c>
      <c r="BL29" s="10">
        <f t="shared" si="7"/>
        <v>0</v>
      </c>
      <c r="BM29" s="10">
        <f t="shared" si="7"/>
        <v>0</v>
      </c>
      <c r="BN29" s="10">
        <f t="shared" si="7"/>
        <v>99.999999999999986</v>
      </c>
      <c r="BO29" s="10">
        <f t="shared" si="7"/>
        <v>0</v>
      </c>
      <c r="BP29" s="10">
        <f t="shared" ref="BP29:EA29" si="8">BP28/14%</f>
        <v>0</v>
      </c>
      <c r="BQ29" s="10">
        <f t="shared" si="8"/>
        <v>99.999999999999986</v>
      </c>
      <c r="BR29" s="10">
        <f t="shared" si="8"/>
        <v>0</v>
      </c>
      <c r="BS29" s="10">
        <f t="shared" si="8"/>
        <v>0</v>
      </c>
      <c r="BT29" s="10">
        <f t="shared" si="8"/>
        <v>99.999999999999986</v>
      </c>
      <c r="BU29" s="10">
        <f t="shared" si="8"/>
        <v>0</v>
      </c>
      <c r="BV29" s="10">
        <f t="shared" si="8"/>
        <v>0</v>
      </c>
      <c r="BW29" s="10">
        <f t="shared" si="8"/>
        <v>0</v>
      </c>
      <c r="BX29" s="10">
        <f t="shared" si="8"/>
        <v>99.999999999999986</v>
      </c>
      <c r="BY29" s="10">
        <f t="shared" si="8"/>
        <v>0</v>
      </c>
      <c r="BZ29" s="10">
        <f t="shared" si="8"/>
        <v>99.999999999999986</v>
      </c>
      <c r="CA29" s="10">
        <f t="shared" si="8"/>
        <v>0</v>
      </c>
      <c r="CB29" s="10">
        <f t="shared" si="8"/>
        <v>0</v>
      </c>
      <c r="CC29" s="10">
        <f t="shared" si="8"/>
        <v>99.999999999999986</v>
      </c>
      <c r="CD29" s="10">
        <f t="shared" si="8"/>
        <v>0</v>
      </c>
      <c r="CE29" s="10">
        <f t="shared" si="8"/>
        <v>0</v>
      </c>
      <c r="CF29" s="10">
        <f t="shared" si="8"/>
        <v>99.999999999999986</v>
      </c>
      <c r="CG29" s="10">
        <f t="shared" si="8"/>
        <v>0</v>
      </c>
      <c r="CH29" s="10">
        <f t="shared" si="8"/>
        <v>0</v>
      </c>
      <c r="CI29" s="10">
        <f t="shared" si="8"/>
        <v>99.999999999999986</v>
      </c>
      <c r="CJ29" s="10">
        <f t="shared" si="8"/>
        <v>0</v>
      </c>
      <c r="CK29" s="10">
        <f t="shared" si="8"/>
        <v>0</v>
      </c>
      <c r="CL29" s="10">
        <f t="shared" si="8"/>
        <v>99.999999999999986</v>
      </c>
      <c r="CM29" s="10">
        <f t="shared" si="8"/>
        <v>0</v>
      </c>
      <c r="CN29" s="10">
        <f t="shared" si="8"/>
        <v>0</v>
      </c>
      <c r="CO29" s="10">
        <f t="shared" si="8"/>
        <v>99.999999999999986</v>
      </c>
      <c r="CP29" s="10">
        <f t="shared" si="8"/>
        <v>0</v>
      </c>
      <c r="CQ29" s="10">
        <f t="shared" si="8"/>
        <v>0</v>
      </c>
      <c r="CR29" s="10">
        <v>100</v>
      </c>
      <c r="CS29" s="10">
        <f t="shared" si="8"/>
        <v>0</v>
      </c>
      <c r="CT29" s="10">
        <f t="shared" si="8"/>
        <v>0</v>
      </c>
      <c r="CU29" s="10">
        <f t="shared" si="8"/>
        <v>99.999999999999986</v>
      </c>
      <c r="CV29" s="10">
        <f t="shared" si="8"/>
        <v>0</v>
      </c>
      <c r="CW29" s="10">
        <f t="shared" si="8"/>
        <v>0</v>
      </c>
      <c r="CX29" s="10">
        <f t="shared" si="8"/>
        <v>0</v>
      </c>
      <c r="CY29" s="10">
        <f t="shared" si="8"/>
        <v>99.999999999999986</v>
      </c>
      <c r="CZ29" s="10">
        <f t="shared" si="8"/>
        <v>0</v>
      </c>
      <c r="DA29" s="10">
        <f t="shared" si="8"/>
        <v>99.999999999999986</v>
      </c>
      <c r="DB29" s="10">
        <f t="shared" si="8"/>
        <v>0</v>
      </c>
      <c r="DC29" s="10">
        <f t="shared" si="8"/>
        <v>0</v>
      </c>
      <c r="DD29" s="10">
        <f t="shared" si="8"/>
        <v>99.999999999999986</v>
      </c>
      <c r="DE29" s="10">
        <f t="shared" si="8"/>
        <v>0</v>
      </c>
      <c r="DF29" s="10">
        <f t="shared" si="8"/>
        <v>0</v>
      </c>
      <c r="DG29" s="10">
        <f t="shared" si="8"/>
        <v>99.999999999999986</v>
      </c>
      <c r="DH29" s="10">
        <f t="shared" si="8"/>
        <v>0</v>
      </c>
      <c r="DI29" s="10">
        <f t="shared" si="8"/>
        <v>0</v>
      </c>
      <c r="DJ29" s="10">
        <f t="shared" si="8"/>
        <v>99.999999999999986</v>
      </c>
      <c r="DK29" s="10">
        <f t="shared" si="8"/>
        <v>0</v>
      </c>
      <c r="DL29" s="10">
        <f t="shared" si="8"/>
        <v>0</v>
      </c>
      <c r="DM29" s="10">
        <f t="shared" si="8"/>
        <v>99.999999999999986</v>
      </c>
      <c r="DN29" s="10">
        <f t="shared" si="8"/>
        <v>0</v>
      </c>
      <c r="DO29" s="10">
        <f t="shared" si="8"/>
        <v>0</v>
      </c>
      <c r="DP29" s="10">
        <f t="shared" si="8"/>
        <v>99.999999999999986</v>
      </c>
      <c r="DQ29" s="10">
        <f t="shared" si="8"/>
        <v>0</v>
      </c>
      <c r="DR29" s="10">
        <f t="shared" si="8"/>
        <v>0</v>
      </c>
      <c r="DS29" s="10">
        <f t="shared" si="8"/>
        <v>99.999999999999986</v>
      </c>
      <c r="DT29" s="10">
        <f t="shared" si="8"/>
        <v>0</v>
      </c>
      <c r="DU29" s="10">
        <f t="shared" si="8"/>
        <v>0</v>
      </c>
      <c r="DV29" s="10">
        <f t="shared" si="8"/>
        <v>99.999999999999986</v>
      </c>
      <c r="DW29" s="10">
        <f t="shared" si="8"/>
        <v>0</v>
      </c>
      <c r="DX29" s="10">
        <f t="shared" si="8"/>
        <v>0</v>
      </c>
      <c r="DY29" s="10">
        <f t="shared" si="8"/>
        <v>0</v>
      </c>
      <c r="DZ29" s="10">
        <f t="shared" si="8"/>
        <v>99.999999999999986</v>
      </c>
      <c r="EA29" s="10">
        <f t="shared" si="8"/>
        <v>0</v>
      </c>
      <c r="EB29" s="10">
        <f t="shared" ref="EB29:GM29" si="9">EB28/14%</f>
        <v>99.999999999999986</v>
      </c>
      <c r="EC29" s="10">
        <f t="shared" si="9"/>
        <v>0</v>
      </c>
      <c r="ED29" s="10">
        <f t="shared" si="9"/>
        <v>0</v>
      </c>
      <c r="EE29" s="10">
        <f t="shared" si="9"/>
        <v>99.999999999999986</v>
      </c>
      <c r="EF29" s="10">
        <f t="shared" si="9"/>
        <v>0</v>
      </c>
      <c r="EG29" s="10">
        <f t="shared" si="9"/>
        <v>0</v>
      </c>
      <c r="EH29" s="10">
        <f t="shared" si="9"/>
        <v>99.999999999999986</v>
      </c>
      <c r="EI29" s="10">
        <f t="shared" si="9"/>
        <v>0</v>
      </c>
      <c r="EJ29" s="10">
        <f t="shared" si="9"/>
        <v>99.999999999999986</v>
      </c>
      <c r="EK29" s="10">
        <f t="shared" si="9"/>
        <v>99.999999999999986</v>
      </c>
      <c r="EL29" s="10">
        <f t="shared" si="9"/>
        <v>0</v>
      </c>
      <c r="EM29" s="10">
        <f t="shared" si="9"/>
        <v>0</v>
      </c>
      <c r="EN29" s="10">
        <f t="shared" si="9"/>
        <v>99.999999999999986</v>
      </c>
      <c r="EO29" s="10">
        <f t="shared" si="9"/>
        <v>0</v>
      </c>
      <c r="EP29" s="10">
        <f t="shared" si="9"/>
        <v>0</v>
      </c>
      <c r="EQ29" s="10">
        <f t="shared" si="9"/>
        <v>99.999999999999986</v>
      </c>
      <c r="ER29" s="10">
        <f t="shared" si="9"/>
        <v>0</v>
      </c>
      <c r="ES29" s="10">
        <f t="shared" si="9"/>
        <v>0</v>
      </c>
      <c r="ET29" s="10">
        <f t="shared" si="9"/>
        <v>99.999999999999986</v>
      </c>
      <c r="EU29" s="10">
        <f t="shared" si="9"/>
        <v>0</v>
      </c>
      <c r="EV29" s="10">
        <f t="shared" si="9"/>
        <v>0</v>
      </c>
      <c r="EW29" s="10">
        <f t="shared" si="9"/>
        <v>0</v>
      </c>
      <c r="EX29" s="10">
        <f t="shared" si="9"/>
        <v>0</v>
      </c>
      <c r="EY29" s="10">
        <f t="shared" si="9"/>
        <v>99.999999999999986</v>
      </c>
      <c r="EZ29" s="10">
        <f t="shared" si="9"/>
        <v>99.999999999999986</v>
      </c>
      <c r="FA29" s="10">
        <f t="shared" si="9"/>
        <v>0</v>
      </c>
      <c r="FB29" s="10">
        <f t="shared" si="9"/>
        <v>0</v>
      </c>
      <c r="FC29" s="10">
        <f t="shared" si="9"/>
        <v>99.999999999999986</v>
      </c>
      <c r="FD29" s="10">
        <f t="shared" si="9"/>
        <v>0</v>
      </c>
      <c r="FE29" s="10">
        <f t="shared" si="9"/>
        <v>0</v>
      </c>
      <c r="FF29" s="10">
        <f t="shared" si="9"/>
        <v>99.999999999999986</v>
      </c>
      <c r="FG29" s="10">
        <f t="shared" si="9"/>
        <v>0</v>
      </c>
      <c r="FH29" s="10">
        <f t="shared" si="9"/>
        <v>0</v>
      </c>
      <c r="FI29" s="10">
        <f t="shared" si="9"/>
        <v>99.999999999999986</v>
      </c>
      <c r="FJ29" s="10">
        <f t="shared" si="9"/>
        <v>0</v>
      </c>
      <c r="FK29" s="10">
        <f t="shared" si="9"/>
        <v>0</v>
      </c>
      <c r="FL29" s="10">
        <f t="shared" si="9"/>
        <v>99.999999999999986</v>
      </c>
      <c r="FM29" s="10">
        <f t="shared" si="9"/>
        <v>0</v>
      </c>
      <c r="FN29" s="10">
        <f t="shared" si="9"/>
        <v>0</v>
      </c>
      <c r="FO29" s="10">
        <f t="shared" si="9"/>
        <v>99.999999999999986</v>
      </c>
      <c r="FP29" s="10">
        <f t="shared" si="9"/>
        <v>0</v>
      </c>
      <c r="FQ29" s="10">
        <f t="shared" si="9"/>
        <v>0</v>
      </c>
      <c r="FR29" s="10">
        <f t="shared" si="9"/>
        <v>99.999999999999986</v>
      </c>
      <c r="FS29" s="10">
        <f t="shared" si="9"/>
        <v>0</v>
      </c>
      <c r="FT29" s="10">
        <f t="shared" si="9"/>
        <v>0</v>
      </c>
      <c r="FU29" s="10">
        <f t="shared" si="9"/>
        <v>0</v>
      </c>
      <c r="FV29" s="10">
        <f t="shared" si="9"/>
        <v>0</v>
      </c>
      <c r="FW29" s="10">
        <f t="shared" si="9"/>
        <v>99.999999999999986</v>
      </c>
      <c r="FX29" s="10">
        <f t="shared" si="9"/>
        <v>0</v>
      </c>
      <c r="FY29" s="10">
        <f t="shared" si="9"/>
        <v>0</v>
      </c>
      <c r="FZ29" s="10">
        <f t="shared" si="9"/>
        <v>0</v>
      </c>
      <c r="GA29" s="10">
        <f t="shared" si="9"/>
        <v>99.999999999999986</v>
      </c>
      <c r="GB29" s="10">
        <f t="shared" si="9"/>
        <v>0</v>
      </c>
      <c r="GC29" s="10">
        <f t="shared" si="9"/>
        <v>0</v>
      </c>
      <c r="GD29" s="10">
        <f t="shared" si="9"/>
        <v>99.999999999999986</v>
      </c>
      <c r="GE29" s="10">
        <f t="shared" si="9"/>
        <v>0</v>
      </c>
      <c r="GF29" s="10">
        <f t="shared" si="9"/>
        <v>0</v>
      </c>
      <c r="GG29" s="10">
        <f t="shared" si="9"/>
        <v>99.999999999999986</v>
      </c>
      <c r="GH29" s="10">
        <f t="shared" si="9"/>
        <v>0</v>
      </c>
      <c r="GI29" s="10">
        <f t="shared" si="9"/>
        <v>0</v>
      </c>
      <c r="GJ29" s="10">
        <f t="shared" si="9"/>
        <v>99.999999999999986</v>
      </c>
      <c r="GK29" s="10">
        <f t="shared" si="9"/>
        <v>0</v>
      </c>
      <c r="GL29" s="10">
        <f t="shared" si="9"/>
        <v>0</v>
      </c>
      <c r="GM29" s="10">
        <f t="shared" si="9"/>
        <v>99.999999999999986</v>
      </c>
      <c r="GN29" s="10">
        <f t="shared" ref="GN29:GR29" si="10">GN28/14%</f>
        <v>0</v>
      </c>
      <c r="GO29" s="10">
        <f t="shared" si="10"/>
        <v>0</v>
      </c>
      <c r="GP29" s="10">
        <f t="shared" si="10"/>
        <v>99.999999999999986</v>
      </c>
      <c r="GQ29" s="10">
        <f t="shared" si="10"/>
        <v>0</v>
      </c>
      <c r="GR29" s="10">
        <f t="shared" si="10"/>
        <v>0</v>
      </c>
    </row>
    <row r="31" spans="1:254">
      <c r="B31" t="s">
        <v>813</v>
      </c>
    </row>
    <row r="32" spans="1:254">
      <c r="B32" t="s">
        <v>814</v>
      </c>
      <c r="C32" t="s">
        <v>832</v>
      </c>
      <c r="D32" s="34">
        <f>(C29+F29+I29+L29+O29+R29)/6</f>
        <v>99.999999999999986</v>
      </c>
      <c r="E32">
        <f>D32/100*25</f>
        <v>24.999999999999996</v>
      </c>
    </row>
    <row r="33" spans="2:5">
      <c r="B33" t="s">
        <v>815</v>
      </c>
      <c r="C33" t="s">
        <v>832</v>
      </c>
      <c r="D33" s="34">
        <f>(D29+G29+J29+M29+P29+S29)/6</f>
        <v>0</v>
      </c>
      <c r="E33">
        <f t="shared" ref="E33:E34" si="11">D33/100*25</f>
        <v>0</v>
      </c>
    </row>
    <row r="34" spans="2:5">
      <c r="B34" t="s">
        <v>816</v>
      </c>
      <c r="C34" t="s">
        <v>832</v>
      </c>
      <c r="D34" s="34">
        <f>(E29+H29+K29+N29+Q29+T29)/6</f>
        <v>0</v>
      </c>
      <c r="E34">
        <f t="shared" si="11"/>
        <v>0</v>
      </c>
    </row>
    <row r="35" spans="2:5">
      <c r="D35" s="28">
        <f>SUM(D32:D34)</f>
        <v>99.999999999999986</v>
      </c>
      <c r="E35" s="28">
        <f>SUM(E32:E34)</f>
        <v>24.999999999999996</v>
      </c>
    </row>
    <row r="36" spans="2:5">
      <c r="B36" t="s">
        <v>814</v>
      </c>
      <c r="C36" t="s">
        <v>833</v>
      </c>
      <c r="D36" s="34">
        <f>(U29+X29+AA29+AD29+AG29+AJ29+AM29+AP29+AS29+AV29+AY29+BB29+BE29+BH29+BK29+BN29+BQ29+BT29)/18</f>
        <v>77.777777777777771</v>
      </c>
      <c r="E36">
        <f>D36/100*25</f>
        <v>19.444444444444443</v>
      </c>
    </row>
    <row r="37" spans="2:5">
      <c r="B37" t="s">
        <v>815</v>
      </c>
      <c r="C37" t="s">
        <v>833</v>
      </c>
      <c r="D37" s="34">
        <f>(V29+Y29+AB29+AE29+AH29+AK29+AN29+AQ29+AT29+AW29+AZ29+BC29+BF29+BI29+BL29+BO29+BR29+BU29)/18</f>
        <v>22.222222222222218</v>
      </c>
      <c r="E37">
        <f t="shared" ref="E37:E38" si="12">D37/100*25</f>
        <v>5.5555555555555545</v>
      </c>
    </row>
    <row r="38" spans="2:5">
      <c r="B38" t="s">
        <v>816</v>
      </c>
      <c r="C38" t="s">
        <v>833</v>
      </c>
      <c r="D38" s="34">
        <f>(W29+Z29+AC29+AF29+AI29+AL29+AO29+AR29+AU29+AX29+BA29+BD29+BG29+BJ29+BM29+BP29+BS29+BV29)/18</f>
        <v>0</v>
      </c>
      <c r="E38">
        <f t="shared" si="12"/>
        <v>0</v>
      </c>
    </row>
    <row r="39" spans="2:5">
      <c r="D39" s="28">
        <f>SUM(D36:D38)</f>
        <v>99.999999999999986</v>
      </c>
      <c r="E39" s="28">
        <f>SUM(E36:E38)</f>
        <v>24.999999999999996</v>
      </c>
    </row>
    <row r="40" spans="2:5">
      <c r="B40" t="s">
        <v>814</v>
      </c>
      <c r="C40" t="s">
        <v>834</v>
      </c>
      <c r="D40" s="34">
        <f>(BW29+BZ29+CC29+CF29+CI29+CL29)/6</f>
        <v>83.333333333333329</v>
      </c>
      <c r="E40" s="18">
        <f>D40/100*25</f>
        <v>20.833333333333332</v>
      </c>
    </row>
    <row r="41" spans="2:5">
      <c r="B41" t="s">
        <v>815</v>
      </c>
      <c r="C41" t="s">
        <v>834</v>
      </c>
      <c r="D41" s="34">
        <f>(BX29+CA29+CD29+CG29+CJ29+CM29)/6</f>
        <v>16.666666666666664</v>
      </c>
      <c r="E41" s="18">
        <f t="shared" ref="E41:E42" si="13">D41/100*25</f>
        <v>4.1666666666666661</v>
      </c>
    </row>
    <row r="42" spans="2:5">
      <c r="B42" t="s">
        <v>816</v>
      </c>
      <c r="C42" t="s">
        <v>834</v>
      </c>
      <c r="D42" s="34">
        <f>(BY29+CB29+CE29+CH29+CK29+CN29)/6</f>
        <v>0</v>
      </c>
      <c r="E42" s="18">
        <f t="shared" si="13"/>
        <v>0</v>
      </c>
    </row>
    <row r="43" spans="2:5">
      <c r="D43" s="27">
        <f>SUM(D40:D42)</f>
        <v>100</v>
      </c>
      <c r="E43" s="28">
        <f>SUM(E40:E42)</f>
        <v>25</v>
      </c>
    </row>
    <row r="44" spans="2:5">
      <c r="B44" t="s">
        <v>814</v>
      </c>
      <c r="C44" t="s">
        <v>835</v>
      </c>
      <c r="D44" s="34">
        <f>(CO29+CR29+CU29+CX29+DA29+DD29+DG29+DJ29+DM29+DP29+DS29+DV29+DY29+EB29+EE29+EH29+EK29+EN29+EQ29+ET29+EW29+EZ29+FC29+FF29+FI29+FL29+FO29+FR29+FU29+FX29)/30</f>
        <v>83.333333333333329</v>
      </c>
      <c r="E44">
        <f>D44/100*25</f>
        <v>20.833333333333332</v>
      </c>
    </row>
    <row r="45" spans="2:5">
      <c r="B45" t="s">
        <v>815</v>
      </c>
      <c r="C45" t="s">
        <v>835</v>
      </c>
      <c r="D45" s="34">
        <f>(CP29+CS29+CV29+CY29+DB29+DE29+DH29+DK29+DN29+DQ29+DT29+DW29+DZ29+EC29+EF29+EI29+EL29+EO29+ER29+EU29+EX29+FA29+FD29+FG29+FJ29+FM29+FP29+FS29+FV29+FY29)/30</f>
        <v>6.6666666666666661</v>
      </c>
      <c r="E45">
        <f t="shared" ref="E45:E46" si="14">D45/100*25</f>
        <v>1.6666666666666667</v>
      </c>
    </row>
    <row r="46" spans="2:5">
      <c r="B46" t="s">
        <v>816</v>
      </c>
      <c r="C46" t="s">
        <v>835</v>
      </c>
      <c r="D46" s="34">
        <f>(CQ29+CT29+CW29+CZ29+DC29+DF29+DI29+DL29+DO29+DR29+DU29+DX29+EA29+ED29+EG29+EJ29+EM29+EP29+ES29+EV29+EY29+FB29+FE29+FH29+FK29+FN29+FQ29+FT29+FW29+FZ29)/30</f>
        <v>9.9999999999999982</v>
      </c>
      <c r="E46">
        <f t="shared" si="14"/>
        <v>2.4999999999999996</v>
      </c>
    </row>
    <row r="47" spans="2:5">
      <c r="D47" s="28">
        <f>SUM(D44:D46)</f>
        <v>100</v>
      </c>
      <c r="E47" s="28">
        <f>SUM(E44:E46)</f>
        <v>25</v>
      </c>
    </row>
    <row r="48" spans="2:5">
      <c r="B48" t="s">
        <v>814</v>
      </c>
      <c r="C48" t="s">
        <v>836</v>
      </c>
      <c r="D48" s="34">
        <f>(GA29+GD29+GG29+GJ29+GM29+GP29)/6</f>
        <v>99.999999999999986</v>
      </c>
      <c r="E48">
        <f>D48/100*25</f>
        <v>24.999999999999996</v>
      </c>
    </row>
    <row r="49" spans="2:5">
      <c r="B49" t="s">
        <v>815</v>
      </c>
      <c r="C49" t="s">
        <v>836</v>
      </c>
      <c r="D49" s="34">
        <f>(GB29+GE29+GH29+GK29+GN29+GQ29)/6</f>
        <v>0</v>
      </c>
      <c r="E49">
        <f t="shared" ref="E49:E50" si="15">D49/100*25</f>
        <v>0</v>
      </c>
    </row>
    <row r="50" spans="2:5">
      <c r="B50" t="s">
        <v>816</v>
      </c>
      <c r="C50" t="s">
        <v>836</v>
      </c>
      <c r="D50" s="34">
        <f>(GC29+GF29+GI29+GL29+GO29+GR29)/6</f>
        <v>0</v>
      </c>
      <c r="E50">
        <f t="shared" si="15"/>
        <v>0</v>
      </c>
    </row>
    <row r="51" spans="2:5">
      <c r="D51" s="27">
        <f>SUM(D48:D50)</f>
        <v>99.999999999999986</v>
      </c>
      <c r="E51" s="28">
        <f>SUM(E48:E50)</f>
        <v>24.999999999999996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8:B28"/>
    <mergeCell ref="A29:B2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opLeftCell="A13" workbookViewId="0">
      <selection activeCell="B14" sqref="B14:B30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51" t="s">
        <v>0</v>
      </c>
      <c r="B4" s="51" t="s">
        <v>1</v>
      </c>
      <c r="C4" s="52" t="s">
        <v>57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7" t="s">
        <v>2</v>
      </c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9"/>
      <c r="DD4" s="53" t="s">
        <v>88</v>
      </c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65" t="s">
        <v>115</v>
      </c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7"/>
      <c r="HZ4" s="55" t="s">
        <v>138</v>
      </c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55"/>
      <c r="IT4" s="55"/>
    </row>
    <row r="5" spans="1:692" ht="15" customHeight="1">
      <c r="A5" s="51"/>
      <c r="B5" s="51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 t="s">
        <v>56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 t="s">
        <v>3</v>
      </c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3" t="s">
        <v>717</v>
      </c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 t="s">
        <v>331</v>
      </c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5" t="s">
        <v>332</v>
      </c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 t="s">
        <v>159</v>
      </c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 t="s">
        <v>116</v>
      </c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1" t="s">
        <v>174</v>
      </c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 t="s">
        <v>186</v>
      </c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 t="s">
        <v>117</v>
      </c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3" t="s">
        <v>139</v>
      </c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</row>
    <row r="6" spans="1:692" ht="4.1500000000000004" hidden="1" customHeight="1">
      <c r="A6" s="51"/>
      <c r="B6" s="51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</row>
    <row r="7" spans="1:692" ht="16.149999999999999" hidden="1" customHeight="1">
      <c r="A7" s="51"/>
      <c r="B7" s="51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</row>
    <row r="8" spans="1:692" ht="17.45" hidden="1" customHeight="1">
      <c r="A8" s="51"/>
      <c r="B8" s="51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</row>
    <row r="9" spans="1:692" ht="18" hidden="1" customHeight="1">
      <c r="A9" s="51"/>
      <c r="B9" s="51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</row>
    <row r="10" spans="1:692" ht="30" hidden="1" customHeight="1">
      <c r="A10" s="51"/>
      <c r="B10" s="51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</row>
    <row r="11" spans="1:692" ht="15.75">
      <c r="A11" s="51"/>
      <c r="B11" s="51"/>
      <c r="C11" s="45" t="s">
        <v>633</v>
      </c>
      <c r="D11" s="45" t="s">
        <v>5</v>
      </c>
      <c r="E11" s="45" t="s">
        <v>6</v>
      </c>
      <c r="F11" s="45" t="s">
        <v>634</v>
      </c>
      <c r="G11" s="45" t="s">
        <v>7</v>
      </c>
      <c r="H11" s="45" t="s">
        <v>8</v>
      </c>
      <c r="I11" s="45" t="s">
        <v>635</v>
      </c>
      <c r="J11" s="45" t="s">
        <v>9</v>
      </c>
      <c r="K11" s="45" t="s">
        <v>10</v>
      </c>
      <c r="L11" s="45" t="s">
        <v>707</v>
      </c>
      <c r="M11" s="45" t="s">
        <v>9</v>
      </c>
      <c r="N11" s="45" t="s">
        <v>10</v>
      </c>
      <c r="O11" s="45" t="s">
        <v>636</v>
      </c>
      <c r="P11" s="45" t="s">
        <v>11</v>
      </c>
      <c r="Q11" s="45" t="s">
        <v>4</v>
      </c>
      <c r="R11" s="45" t="s">
        <v>637</v>
      </c>
      <c r="S11" s="45" t="s">
        <v>6</v>
      </c>
      <c r="T11" s="45" t="s">
        <v>12</v>
      </c>
      <c r="U11" s="45" t="s">
        <v>638</v>
      </c>
      <c r="V11" s="45" t="s">
        <v>6</v>
      </c>
      <c r="W11" s="45" t="s">
        <v>12</v>
      </c>
      <c r="X11" s="45" t="s">
        <v>639</v>
      </c>
      <c r="Y11" s="45"/>
      <c r="Z11" s="45"/>
      <c r="AA11" s="45" t="s">
        <v>640</v>
      </c>
      <c r="AB11" s="45"/>
      <c r="AC11" s="45"/>
      <c r="AD11" s="45" t="s">
        <v>641</v>
      </c>
      <c r="AE11" s="45"/>
      <c r="AF11" s="45"/>
      <c r="AG11" s="45" t="s">
        <v>708</v>
      </c>
      <c r="AH11" s="45"/>
      <c r="AI11" s="45"/>
      <c r="AJ11" s="45" t="s">
        <v>642</v>
      </c>
      <c r="AK11" s="45"/>
      <c r="AL11" s="45"/>
      <c r="AM11" s="45" t="s">
        <v>643</v>
      </c>
      <c r="AN11" s="45"/>
      <c r="AO11" s="45"/>
      <c r="AP11" s="43" t="s">
        <v>644</v>
      </c>
      <c r="AQ11" s="43"/>
      <c r="AR11" s="43"/>
      <c r="AS11" s="45" t="s">
        <v>645</v>
      </c>
      <c r="AT11" s="45"/>
      <c r="AU11" s="45"/>
      <c r="AV11" s="45" t="s">
        <v>646</v>
      </c>
      <c r="AW11" s="45"/>
      <c r="AX11" s="45"/>
      <c r="AY11" s="45" t="s">
        <v>647</v>
      </c>
      <c r="AZ11" s="45"/>
      <c r="BA11" s="45"/>
      <c r="BB11" s="45" t="s">
        <v>648</v>
      </c>
      <c r="BC11" s="45"/>
      <c r="BD11" s="45"/>
      <c r="BE11" s="45" t="s">
        <v>649</v>
      </c>
      <c r="BF11" s="45"/>
      <c r="BG11" s="45"/>
      <c r="BH11" s="43" t="s">
        <v>650</v>
      </c>
      <c r="BI11" s="43"/>
      <c r="BJ11" s="43"/>
      <c r="BK11" s="43" t="s">
        <v>709</v>
      </c>
      <c r="BL11" s="43"/>
      <c r="BM11" s="43"/>
      <c r="BN11" s="45" t="s">
        <v>651</v>
      </c>
      <c r="BO11" s="45"/>
      <c r="BP11" s="45"/>
      <c r="BQ11" s="45" t="s">
        <v>652</v>
      </c>
      <c r="BR11" s="45"/>
      <c r="BS11" s="45"/>
      <c r="BT11" s="43" t="s">
        <v>653</v>
      </c>
      <c r="BU11" s="43"/>
      <c r="BV11" s="43"/>
      <c r="BW11" s="45" t="s">
        <v>654</v>
      </c>
      <c r="BX11" s="45"/>
      <c r="BY11" s="45"/>
      <c r="BZ11" s="45" t="s">
        <v>655</v>
      </c>
      <c r="CA11" s="45"/>
      <c r="CB11" s="45"/>
      <c r="CC11" s="45" t="s">
        <v>656</v>
      </c>
      <c r="CD11" s="45"/>
      <c r="CE11" s="45"/>
      <c r="CF11" s="45" t="s">
        <v>657</v>
      </c>
      <c r="CG11" s="45"/>
      <c r="CH11" s="45"/>
      <c r="CI11" s="45" t="s">
        <v>658</v>
      </c>
      <c r="CJ11" s="45"/>
      <c r="CK11" s="45"/>
      <c r="CL11" s="45" t="s">
        <v>659</v>
      </c>
      <c r="CM11" s="45"/>
      <c r="CN11" s="45"/>
      <c r="CO11" s="45" t="s">
        <v>710</v>
      </c>
      <c r="CP11" s="45"/>
      <c r="CQ11" s="45"/>
      <c r="CR11" s="45" t="s">
        <v>660</v>
      </c>
      <c r="CS11" s="45"/>
      <c r="CT11" s="45"/>
      <c r="CU11" s="45" t="s">
        <v>661</v>
      </c>
      <c r="CV11" s="45"/>
      <c r="CW11" s="45"/>
      <c r="CX11" s="45" t="s">
        <v>662</v>
      </c>
      <c r="CY11" s="45"/>
      <c r="CZ11" s="45"/>
      <c r="DA11" s="45" t="s">
        <v>663</v>
      </c>
      <c r="DB11" s="45"/>
      <c r="DC11" s="45"/>
      <c r="DD11" s="43" t="s">
        <v>664</v>
      </c>
      <c r="DE11" s="43"/>
      <c r="DF11" s="43"/>
      <c r="DG11" s="43" t="s">
        <v>665</v>
      </c>
      <c r="DH11" s="43"/>
      <c r="DI11" s="43"/>
      <c r="DJ11" s="43" t="s">
        <v>666</v>
      </c>
      <c r="DK11" s="43"/>
      <c r="DL11" s="43"/>
      <c r="DM11" s="43" t="s">
        <v>711</v>
      </c>
      <c r="DN11" s="43"/>
      <c r="DO11" s="43"/>
      <c r="DP11" s="43" t="s">
        <v>667</v>
      </c>
      <c r="DQ11" s="43"/>
      <c r="DR11" s="43"/>
      <c r="DS11" s="43" t="s">
        <v>668</v>
      </c>
      <c r="DT11" s="43"/>
      <c r="DU11" s="43"/>
      <c r="DV11" s="43" t="s">
        <v>669</v>
      </c>
      <c r="DW11" s="43"/>
      <c r="DX11" s="43"/>
      <c r="DY11" s="43" t="s">
        <v>670</v>
      </c>
      <c r="DZ11" s="43"/>
      <c r="EA11" s="43"/>
      <c r="EB11" s="43" t="s">
        <v>671</v>
      </c>
      <c r="EC11" s="43"/>
      <c r="ED11" s="43"/>
      <c r="EE11" s="43" t="s">
        <v>672</v>
      </c>
      <c r="EF11" s="43"/>
      <c r="EG11" s="43"/>
      <c r="EH11" s="43" t="s">
        <v>712</v>
      </c>
      <c r="EI11" s="43"/>
      <c r="EJ11" s="43"/>
      <c r="EK11" s="43" t="s">
        <v>673</v>
      </c>
      <c r="EL11" s="43"/>
      <c r="EM11" s="43"/>
      <c r="EN11" s="43" t="s">
        <v>674</v>
      </c>
      <c r="EO11" s="43"/>
      <c r="EP11" s="43"/>
      <c r="EQ11" s="43" t="s">
        <v>675</v>
      </c>
      <c r="ER11" s="43"/>
      <c r="ES11" s="43"/>
      <c r="ET11" s="43" t="s">
        <v>676</v>
      </c>
      <c r="EU11" s="43"/>
      <c r="EV11" s="43"/>
      <c r="EW11" s="43" t="s">
        <v>677</v>
      </c>
      <c r="EX11" s="43"/>
      <c r="EY11" s="43"/>
      <c r="EZ11" s="43" t="s">
        <v>678</v>
      </c>
      <c r="FA11" s="43"/>
      <c r="FB11" s="43"/>
      <c r="FC11" s="43" t="s">
        <v>679</v>
      </c>
      <c r="FD11" s="43"/>
      <c r="FE11" s="43"/>
      <c r="FF11" s="43" t="s">
        <v>680</v>
      </c>
      <c r="FG11" s="43"/>
      <c r="FH11" s="43"/>
      <c r="FI11" s="43" t="s">
        <v>681</v>
      </c>
      <c r="FJ11" s="43"/>
      <c r="FK11" s="43"/>
      <c r="FL11" s="43" t="s">
        <v>713</v>
      </c>
      <c r="FM11" s="43"/>
      <c r="FN11" s="43"/>
      <c r="FO11" s="43" t="s">
        <v>682</v>
      </c>
      <c r="FP11" s="43"/>
      <c r="FQ11" s="43"/>
      <c r="FR11" s="43" t="s">
        <v>683</v>
      </c>
      <c r="FS11" s="43"/>
      <c r="FT11" s="43"/>
      <c r="FU11" s="43" t="s">
        <v>684</v>
      </c>
      <c r="FV11" s="43"/>
      <c r="FW11" s="43"/>
      <c r="FX11" s="43" t="s">
        <v>685</v>
      </c>
      <c r="FY11" s="43"/>
      <c r="FZ11" s="43"/>
      <c r="GA11" s="43" t="s">
        <v>686</v>
      </c>
      <c r="GB11" s="43"/>
      <c r="GC11" s="43"/>
      <c r="GD11" s="43" t="s">
        <v>687</v>
      </c>
      <c r="GE11" s="43"/>
      <c r="GF11" s="43"/>
      <c r="GG11" s="43" t="s">
        <v>688</v>
      </c>
      <c r="GH11" s="43"/>
      <c r="GI11" s="43"/>
      <c r="GJ11" s="43" t="s">
        <v>689</v>
      </c>
      <c r="GK11" s="43"/>
      <c r="GL11" s="43"/>
      <c r="GM11" s="43" t="s">
        <v>690</v>
      </c>
      <c r="GN11" s="43"/>
      <c r="GO11" s="43"/>
      <c r="GP11" s="43" t="s">
        <v>714</v>
      </c>
      <c r="GQ11" s="43"/>
      <c r="GR11" s="43"/>
      <c r="GS11" s="43" t="s">
        <v>691</v>
      </c>
      <c r="GT11" s="43"/>
      <c r="GU11" s="43"/>
      <c r="GV11" s="43" t="s">
        <v>692</v>
      </c>
      <c r="GW11" s="43"/>
      <c r="GX11" s="43"/>
      <c r="GY11" s="43" t="s">
        <v>693</v>
      </c>
      <c r="GZ11" s="43"/>
      <c r="HA11" s="43"/>
      <c r="HB11" s="43" t="s">
        <v>694</v>
      </c>
      <c r="HC11" s="43"/>
      <c r="HD11" s="43"/>
      <c r="HE11" s="43" t="s">
        <v>695</v>
      </c>
      <c r="HF11" s="43"/>
      <c r="HG11" s="43"/>
      <c r="HH11" s="43" t="s">
        <v>696</v>
      </c>
      <c r="HI11" s="43"/>
      <c r="HJ11" s="43"/>
      <c r="HK11" s="43" t="s">
        <v>697</v>
      </c>
      <c r="HL11" s="43"/>
      <c r="HM11" s="43"/>
      <c r="HN11" s="43" t="s">
        <v>698</v>
      </c>
      <c r="HO11" s="43"/>
      <c r="HP11" s="43"/>
      <c r="HQ11" s="43" t="s">
        <v>699</v>
      </c>
      <c r="HR11" s="43"/>
      <c r="HS11" s="43"/>
      <c r="HT11" s="43" t="s">
        <v>715</v>
      </c>
      <c r="HU11" s="43"/>
      <c r="HV11" s="43"/>
      <c r="HW11" s="43" t="s">
        <v>700</v>
      </c>
      <c r="HX11" s="43"/>
      <c r="HY11" s="43"/>
      <c r="HZ11" s="43" t="s">
        <v>701</v>
      </c>
      <c r="IA11" s="43"/>
      <c r="IB11" s="43"/>
      <c r="IC11" s="43" t="s">
        <v>702</v>
      </c>
      <c r="ID11" s="43"/>
      <c r="IE11" s="43"/>
      <c r="IF11" s="43" t="s">
        <v>703</v>
      </c>
      <c r="IG11" s="43"/>
      <c r="IH11" s="43"/>
      <c r="II11" s="43" t="s">
        <v>716</v>
      </c>
      <c r="IJ11" s="43"/>
      <c r="IK11" s="43"/>
      <c r="IL11" s="43" t="s">
        <v>704</v>
      </c>
      <c r="IM11" s="43"/>
      <c r="IN11" s="43"/>
      <c r="IO11" s="43" t="s">
        <v>705</v>
      </c>
      <c r="IP11" s="43"/>
      <c r="IQ11" s="43"/>
      <c r="IR11" s="43" t="s">
        <v>706</v>
      </c>
      <c r="IS11" s="43"/>
      <c r="IT11" s="43"/>
    </row>
    <row r="12" spans="1:692" ht="93" customHeight="1">
      <c r="A12" s="51"/>
      <c r="B12" s="51"/>
      <c r="C12" s="50" t="s">
        <v>1341</v>
      </c>
      <c r="D12" s="50"/>
      <c r="E12" s="50"/>
      <c r="F12" s="50" t="s">
        <v>1342</v>
      </c>
      <c r="G12" s="50"/>
      <c r="H12" s="50"/>
      <c r="I12" s="50" t="s">
        <v>1343</v>
      </c>
      <c r="J12" s="50"/>
      <c r="K12" s="50"/>
      <c r="L12" s="50" t="s">
        <v>1344</v>
      </c>
      <c r="M12" s="50"/>
      <c r="N12" s="50"/>
      <c r="O12" s="50" t="s">
        <v>1345</v>
      </c>
      <c r="P12" s="50"/>
      <c r="Q12" s="50"/>
      <c r="R12" s="50" t="s">
        <v>1346</v>
      </c>
      <c r="S12" s="50"/>
      <c r="T12" s="50"/>
      <c r="U12" s="50" t="s">
        <v>1347</v>
      </c>
      <c r="V12" s="50"/>
      <c r="W12" s="50"/>
      <c r="X12" s="50" t="s">
        <v>1348</v>
      </c>
      <c r="Y12" s="50"/>
      <c r="Z12" s="50"/>
      <c r="AA12" s="50" t="s">
        <v>1349</v>
      </c>
      <c r="AB12" s="50"/>
      <c r="AC12" s="50"/>
      <c r="AD12" s="50" t="s">
        <v>1350</v>
      </c>
      <c r="AE12" s="50"/>
      <c r="AF12" s="50"/>
      <c r="AG12" s="50" t="s">
        <v>1351</v>
      </c>
      <c r="AH12" s="50"/>
      <c r="AI12" s="50"/>
      <c r="AJ12" s="50" t="s">
        <v>1352</v>
      </c>
      <c r="AK12" s="50"/>
      <c r="AL12" s="50"/>
      <c r="AM12" s="50" t="s">
        <v>1353</v>
      </c>
      <c r="AN12" s="50"/>
      <c r="AO12" s="50"/>
      <c r="AP12" s="50" t="s">
        <v>1354</v>
      </c>
      <c r="AQ12" s="50"/>
      <c r="AR12" s="50"/>
      <c r="AS12" s="50" t="s">
        <v>1355</v>
      </c>
      <c r="AT12" s="50"/>
      <c r="AU12" s="50"/>
      <c r="AV12" s="50" t="s">
        <v>1356</v>
      </c>
      <c r="AW12" s="50"/>
      <c r="AX12" s="50"/>
      <c r="AY12" s="50" t="s">
        <v>1357</v>
      </c>
      <c r="AZ12" s="50"/>
      <c r="BA12" s="50"/>
      <c r="BB12" s="50" t="s">
        <v>1358</v>
      </c>
      <c r="BC12" s="50"/>
      <c r="BD12" s="50"/>
      <c r="BE12" s="50" t="s">
        <v>1359</v>
      </c>
      <c r="BF12" s="50"/>
      <c r="BG12" s="50"/>
      <c r="BH12" s="50" t="s">
        <v>1360</v>
      </c>
      <c r="BI12" s="50"/>
      <c r="BJ12" s="50"/>
      <c r="BK12" s="50" t="s">
        <v>1361</v>
      </c>
      <c r="BL12" s="50"/>
      <c r="BM12" s="50"/>
      <c r="BN12" s="50" t="s">
        <v>1362</v>
      </c>
      <c r="BO12" s="50"/>
      <c r="BP12" s="50"/>
      <c r="BQ12" s="50" t="s">
        <v>1363</v>
      </c>
      <c r="BR12" s="50"/>
      <c r="BS12" s="50"/>
      <c r="BT12" s="50" t="s">
        <v>1364</v>
      </c>
      <c r="BU12" s="50"/>
      <c r="BV12" s="50"/>
      <c r="BW12" s="50" t="s">
        <v>1365</v>
      </c>
      <c r="BX12" s="50"/>
      <c r="BY12" s="50"/>
      <c r="BZ12" s="50" t="s">
        <v>1201</v>
      </c>
      <c r="CA12" s="50"/>
      <c r="CB12" s="50"/>
      <c r="CC12" s="50" t="s">
        <v>1366</v>
      </c>
      <c r="CD12" s="50"/>
      <c r="CE12" s="50"/>
      <c r="CF12" s="50" t="s">
        <v>1367</v>
      </c>
      <c r="CG12" s="50"/>
      <c r="CH12" s="50"/>
      <c r="CI12" s="50" t="s">
        <v>1368</v>
      </c>
      <c r="CJ12" s="50"/>
      <c r="CK12" s="50"/>
      <c r="CL12" s="50" t="s">
        <v>1369</v>
      </c>
      <c r="CM12" s="50"/>
      <c r="CN12" s="50"/>
      <c r="CO12" s="50" t="s">
        <v>1370</v>
      </c>
      <c r="CP12" s="50"/>
      <c r="CQ12" s="50"/>
      <c r="CR12" s="50" t="s">
        <v>1371</v>
      </c>
      <c r="CS12" s="50"/>
      <c r="CT12" s="50"/>
      <c r="CU12" s="50" t="s">
        <v>1372</v>
      </c>
      <c r="CV12" s="50"/>
      <c r="CW12" s="50"/>
      <c r="CX12" s="50" t="s">
        <v>1373</v>
      </c>
      <c r="CY12" s="50"/>
      <c r="CZ12" s="50"/>
      <c r="DA12" s="50" t="s">
        <v>1374</v>
      </c>
      <c r="DB12" s="50"/>
      <c r="DC12" s="50"/>
      <c r="DD12" s="50" t="s">
        <v>1375</v>
      </c>
      <c r="DE12" s="50"/>
      <c r="DF12" s="50"/>
      <c r="DG12" s="50" t="s">
        <v>1376</v>
      </c>
      <c r="DH12" s="50"/>
      <c r="DI12" s="50"/>
      <c r="DJ12" s="64" t="s">
        <v>1377</v>
      </c>
      <c r="DK12" s="64"/>
      <c r="DL12" s="64"/>
      <c r="DM12" s="64" t="s">
        <v>1378</v>
      </c>
      <c r="DN12" s="64"/>
      <c r="DO12" s="64"/>
      <c r="DP12" s="64" t="s">
        <v>1379</v>
      </c>
      <c r="DQ12" s="64"/>
      <c r="DR12" s="64"/>
      <c r="DS12" s="64" t="s">
        <v>1380</v>
      </c>
      <c r="DT12" s="64"/>
      <c r="DU12" s="64"/>
      <c r="DV12" s="64" t="s">
        <v>747</v>
      </c>
      <c r="DW12" s="64"/>
      <c r="DX12" s="64"/>
      <c r="DY12" s="50" t="s">
        <v>763</v>
      </c>
      <c r="DZ12" s="50"/>
      <c r="EA12" s="50"/>
      <c r="EB12" s="50" t="s">
        <v>764</v>
      </c>
      <c r="EC12" s="50"/>
      <c r="ED12" s="50"/>
      <c r="EE12" s="50" t="s">
        <v>1233</v>
      </c>
      <c r="EF12" s="50"/>
      <c r="EG12" s="50"/>
      <c r="EH12" s="50" t="s">
        <v>765</v>
      </c>
      <c r="EI12" s="50"/>
      <c r="EJ12" s="50"/>
      <c r="EK12" s="50" t="s">
        <v>1336</v>
      </c>
      <c r="EL12" s="50"/>
      <c r="EM12" s="50"/>
      <c r="EN12" s="50" t="s">
        <v>768</v>
      </c>
      <c r="EO12" s="50"/>
      <c r="EP12" s="50"/>
      <c r="EQ12" s="50" t="s">
        <v>1242</v>
      </c>
      <c r="ER12" s="50"/>
      <c r="ES12" s="50"/>
      <c r="ET12" s="50" t="s">
        <v>773</v>
      </c>
      <c r="EU12" s="50"/>
      <c r="EV12" s="50"/>
      <c r="EW12" s="50" t="s">
        <v>1245</v>
      </c>
      <c r="EX12" s="50"/>
      <c r="EY12" s="50"/>
      <c r="EZ12" s="50" t="s">
        <v>1247</v>
      </c>
      <c r="FA12" s="50"/>
      <c r="FB12" s="50"/>
      <c r="FC12" s="50" t="s">
        <v>1249</v>
      </c>
      <c r="FD12" s="50"/>
      <c r="FE12" s="50"/>
      <c r="FF12" s="50" t="s">
        <v>1337</v>
      </c>
      <c r="FG12" s="50"/>
      <c r="FH12" s="50"/>
      <c r="FI12" s="50" t="s">
        <v>1252</v>
      </c>
      <c r="FJ12" s="50"/>
      <c r="FK12" s="50"/>
      <c r="FL12" s="50" t="s">
        <v>777</v>
      </c>
      <c r="FM12" s="50"/>
      <c r="FN12" s="50"/>
      <c r="FO12" s="50" t="s">
        <v>1256</v>
      </c>
      <c r="FP12" s="50"/>
      <c r="FQ12" s="50"/>
      <c r="FR12" s="50" t="s">
        <v>1259</v>
      </c>
      <c r="FS12" s="50"/>
      <c r="FT12" s="50"/>
      <c r="FU12" s="50" t="s">
        <v>1263</v>
      </c>
      <c r="FV12" s="50"/>
      <c r="FW12" s="50"/>
      <c r="FX12" s="50" t="s">
        <v>1265</v>
      </c>
      <c r="FY12" s="50"/>
      <c r="FZ12" s="50"/>
      <c r="GA12" s="64" t="s">
        <v>1268</v>
      </c>
      <c r="GB12" s="64"/>
      <c r="GC12" s="64"/>
      <c r="GD12" s="50" t="s">
        <v>782</v>
      </c>
      <c r="GE12" s="50"/>
      <c r="GF12" s="50"/>
      <c r="GG12" s="64" t="s">
        <v>1275</v>
      </c>
      <c r="GH12" s="64"/>
      <c r="GI12" s="64"/>
      <c r="GJ12" s="64" t="s">
        <v>1276</v>
      </c>
      <c r="GK12" s="64"/>
      <c r="GL12" s="64"/>
      <c r="GM12" s="64" t="s">
        <v>1278</v>
      </c>
      <c r="GN12" s="64"/>
      <c r="GO12" s="64"/>
      <c r="GP12" s="64" t="s">
        <v>1279</v>
      </c>
      <c r="GQ12" s="64"/>
      <c r="GR12" s="64"/>
      <c r="GS12" s="64" t="s">
        <v>789</v>
      </c>
      <c r="GT12" s="64"/>
      <c r="GU12" s="64"/>
      <c r="GV12" s="64" t="s">
        <v>791</v>
      </c>
      <c r="GW12" s="64"/>
      <c r="GX12" s="64"/>
      <c r="GY12" s="64" t="s">
        <v>792</v>
      </c>
      <c r="GZ12" s="64"/>
      <c r="HA12" s="64"/>
      <c r="HB12" s="50" t="s">
        <v>1286</v>
      </c>
      <c r="HC12" s="50"/>
      <c r="HD12" s="50"/>
      <c r="HE12" s="50" t="s">
        <v>1288</v>
      </c>
      <c r="HF12" s="50"/>
      <c r="HG12" s="50"/>
      <c r="HH12" s="50" t="s">
        <v>798</v>
      </c>
      <c r="HI12" s="50"/>
      <c r="HJ12" s="50"/>
      <c r="HK12" s="50" t="s">
        <v>1289</v>
      </c>
      <c r="HL12" s="50"/>
      <c r="HM12" s="50"/>
      <c r="HN12" s="50" t="s">
        <v>1292</v>
      </c>
      <c r="HO12" s="50"/>
      <c r="HP12" s="50"/>
      <c r="HQ12" s="50" t="s">
        <v>801</v>
      </c>
      <c r="HR12" s="50"/>
      <c r="HS12" s="50"/>
      <c r="HT12" s="50" t="s">
        <v>799</v>
      </c>
      <c r="HU12" s="50"/>
      <c r="HV12" s="50"/>
      <c r="HW12" s="50" t="s">
        <v>619</v>
      </c>
      <c r="HX12" s="50"/>
      <c r="HY12" s="50"/>
      <c r="HZ12" s="50" t="s">
        <v>1301</v>
      </c>
      <c r="IA12" s="50"/>
      <c r="IB12" s="50"/>
      <c r="IC12" s="50" t="s">
        <v>1305</v>
      </c>
      <c r="ID12" s="50"/>
      <c r="IE12" s="50"/>
      <c r="IF12" s="50" t="s">
        <v>804</v>
      </c>
      <c r="IG12" s="50"/>
      <c r="IH12" s="50"/>
      <c r="II12" s="50" t="s">
        <v>1310</v>
      </c>
      <c r="IJ12" s="50"/>
      <c r="IK12" s="50"/>
      <c r="IL12" s="50" t="s">
        <v>1311</v>
      </c>
      <c r="IM12" s="50"/>
      <c r="IN12" s="50"/>
      <c r="IO12" s="50" t="s">
        <v>1315</v>
      </c>
      <c r="IP12" s="50"/>
      <c r="IQ12" s="50"/>
      <c r="IR12" s="50" t="s">
        <v>1319</v>
      </c>
      <c r="IS12" s="50"/>
      <c r="IT12" s="50"/>
    </row>
    <row r="13" spans="1:692" ht="122.25" customHeight="1">
      <c r="A13" s="51"/>
      <c r="B13" s="51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1175</v>
      </c>
      <c r="Q13" s="21" t="s">
        <v>626</v>
      </c>
      <c r="R13" s="21" t="s">
        <v>721</v>
      </c>
      <c r="S13" s="21" t="s">
        <v>1176</v>
      </c>
      <c r="T13" s="21" t="s">
        <v>722</v>
      </c>
      <c r="U13" s="21" t="s">
        <v>1177</v>
      </c>
      <c r="V13" s="21" t="s">
        <v>1178</v>
      </c>
      <c r="W13" s="21" t="s">
        <v>1179</v>
      </c>
      <c r="X13" s="21" t="s">
        <v>723</v>
      </c>
      <c r="Y13" s="21" t="s">
        <v>724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516</v>
      </c>
      <c r="AL13" s="21" t="s">
        <v>1186</v>
      </c>
      <c r="AM13" s="21" t="s">
        <v>726</v>
      </c>
      <c r="AN13" s="21" t="s">
        <v>727</v>
      </c>
      <c r="AO13" s="21" t="s">
        <v>1187</v>
      </c>
      <c r="AP13" s="21" t="s">
        <v>728</v>
      </c>
      <c r="AQ13" s="21" t="s">
        <v>1188</v>
      </c>
      <c r="AR13" s="21" t="s">
        <v>729</v>
      </c>
      <c r="AS13" s="21" t="s">
        <v>95</v>
      </c>
      <c r="AT13" s="21" t="s">
        <v>257</v>
      </c>
      <c r="AU13" s="21" t="s">
        <v>1189</v>
      </c>
      <c r="AV13" s="21" t="s">
        <v>730</v>
      </c>
      <c r="AW13" s="21" t="s">
        <v>731</v>
      </c>
      <c r="AX13" s="21" t="s">
        <v>1190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1191</v>
      </c>
      <c r="BH13" s="21" t="s">
        <v>1192</v>
      </c>
      <c r="BI13" s="21" t="s">
        <v>738</v>
      </c>
      <c r="BJ13" s="21" t="s">
        <v>1193</v>
      </c>
      <c r="BK13" s="21" t="s">
        <v>739</v>
      </c>
      <c r="BL13" s="21" t="s">
        <v>740</v>
      </c>
      <c r="BM13" s="21" t="s">
        <v>1194</v>
      </c>
      <c r="BN13" s="21" t="s">
        <v>1195</v>
      </c>
      <c r="BO13" s="21" t="s">
        <v>1196</v>
      </c>
      <c r="BP13" s="21" t="s">
        <v>725</v>
      </c>
      <c r="BQ13" s="21" t="s">
        <v>1197</v>
      </c>
      <c r="BR13" s="21" t="s">
        <v>1198</v>
      </c>
      <c r="BS13" s="21" t="s">
        <v>1199</v>
      </c>
      <c r="BT13" s="21" t="s">
        <v>741</v>
      </c>
      <c r="BU13" s="21" t="s">
        <v>742</v>
      </c>
      <c r="BV13" s="21" t="s">
        <v>1200</v>
      </c>
      <c r="BW13" s="21" t="s">
        <v>743</v>
      </c>
      <c r="BX13" s="21" t="s">
        <v>744</v>
      </c>
      <c r="BY13" s="21" t="s">
        <v>745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748</v>
      </c>
      <c r="CE13" s="21" t="s">
        <v>749</v>
      </c>
      <c r="CF13" s="21" t="s">
        <v>1205</v>
      </c>
      <c r="CG13" s="21" t="s">
        <v>1206</v>
      </c>
      <c r="CH13" s="21" t="s">
        <v>746</v>
      </c>
      <c r="CI13" s="21" t="s">
        <v>1207</v>
      </c>
      <c r="CJ13" s="21" t="s">
        <v>1208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1209</v>
      </c>
      <c r="CQ13" s="21" t="s">
        <v>752</v>
      </c>
      <c r="CR13" s="21" t="s">
        <v>753</v>
      </c>
      <c r="CS13" s="21" t="s">
        <v>1210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1211</v>
      </c>
      <c r="CY13" s="21" t="s">
        <v>1212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360</v>
      </c>
      <c r="DK13" s="21" t="s">
        <v>1217</v>
      </c>
      <c r="DL13" s="22" t="s">
        <v>1218</v>
      </c>
      <c r="DM13" s="22" t="s">
        <v>760</v>
      </c>
      <c r="DN13" s="21" t="s">
        <v>1219</v>
      </c>
      <c r="DO13" s="22" t="s">
        <v>761</v>
      </c>
      <c r="DP13" s="22" t="s">
        <v>762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766</v>
      </c>
      <c r="EI13" s="21" t="s">
        <v>767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769</v>
      </c>
      <c r="EO13" s="21" t="s">
        <v>770</v>
      </c>
      <c r="EP13" s="21" t="s">
        <v>1241</v>
      </c>
      <c r="EQ13" s="21" t="s">
        <v>771</v>
      </c>
      <c r="ER13" s="21" t="s">
        <v>772</v>
      </c>
      <c r="ES13" s="21" t="s">
        <v>1243</v>
      </c>
      <c r="ET13" s="21" t="s">
        <v>774</v>
      </c>
      <c r="EU13" s="21" t="s">
        <v>775</v>
      </c>
      <c r="EV13" s="21" t="s">
        <v>1244</v>
      </c>
      <c r="EW13" s="21" t="s">
        <v>774</v>
      </c>
      <c r="EX13" s="21" t="s">
        <v>775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778</v>
      </c>
      <c r="FS13" s="21" t="s">
        <v>1261</v>
      </c>
      <c r="FT13" s="21" t="s">
        <v>1262</v>
      </c>
      <c r="FU13" s="21" t="s">
        <v>779</v>
      </c>
      <c r="FV13" s="21" t="s">
        <v>780</v>
      </c>
      <c r="FW13" s="21" t="s">
        <v>1264</v>
      </c>
      <c r="FX13" s="21" t="s">
        <v>1266</v>
      </c>
      <c r="FY13" s="21" t="s">
        <v>781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783</v>
      </c>
      <c r="GI13" s="22" t="s">
        <v>784</v>
      </c>
      <c r="GJ13" s="22" t="s">
        <v>1277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1280</v>
      </c>
      <c r="GS13" s="22" t="s">
        <v>1281</v>
      </c>
      <c r="GT13" s="21" t="s">
        <v>790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1287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797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802</v>
      </c>
      <c r="HR13" s="21" t="s">
        <v>803</v>
      </c>
      <c r="HS13" s="21" t="s">
        <v>1296</v>
      </c>
      <c r="HT13" s="21" t="s">
        <v>1338</v>
      </c>
      <c r="HU13" s="21" t="s">
        <v>800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805</v>
      </c>
      <c r="IG13" s="21" t="s">
        <v>806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692" ht="15.75">
      <c r="A14" s="2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46" t="s">
        <v>278</v>
      </c>
      <c r="B39" s="47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48" t="s">
        <v>842</v>
      </c>
      <c r="B40" s="4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4">
        <f>(D40+G40+J40+M40+P40+S40+V40)/7</f>
        <v>0</v>
      </c>
      <c r="E44" s="18">
        <f t="shared" ref="E44:E45" si="16">D44/100*25</f>
        <v>0</v>
      </c>
    </row>
    <row r="45" spans="1:692">
      <c r="B45" t="s">
        <v>816</v>
      </c>
      <c r="C45" t="s">
        <v>808</v>
      </c>
      <c r="D45" s="34">
        <f>(E40+H40+K40+N40+Q40+T40+W40)/7</f>
        <v>0</v>
      </c>
      <c r="E45" s="18">
        <f t="shared" si="16"/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34">
        <f>(DF40+DI40+DL40+DO40+DR40+DU40+DX40)/7</f>
        <v>0</v>
      </c>
      <c r="E53" s="18">
        <f t="shared" si="18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0">D60/100*25</f>
        <v>0</v>
      </c>
    </row>
    <row r="61" spans="2:5">
      <c r="B61" t="s">
        <v>816</v>
      </c>
      <c r="C61" t="s">
        <v>812</v>
      </c>
      <c r="D61" s="34">
        <f>(IB40+IE40+IH40+IK40+IN40+IQ40+IT40)/7</f>
        <v>0</v>
      </c>
      <c r="E61" s="18">
        <f t="shared" si="20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Асем</cp:lastModifiedBy>
  <dcterms:created xsi:type="dcterms:W3CDTF">2022-12-22T06:57:03Z</dcterms:created>
  <dcterms:modified xsi:type="dcterms:W3CDTF">2023-09-12T09:32:04Z</dcterms:modified>
</cp:coreProperties>
</file>